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8310" windowHeight="4680" activeTab="2"/>
  </bookViews>
  <sheets>
    <sheet name="Area1991" sheetId="1" r:id="rId1"/>
    <sheet name="SOE calcs" sheetId="2" r:id="rId2"/>
    <sheet name="Data Comparisons" sheetId="5" r:id="rId3"/>
  </sheets>
  <definedNames>
    <definedName name="Area1991">Area1991!$A$1:$I$38</definedName>
  </definedNames>
  <calcPr calcId="124519"/>
</workbook>
</file>

<file path=xl/calcChain.xml><?xml version="1.0" encoding="utf-8"?>
<calcChain xmlns="http://schemas.openxmlformats.org/spreadsheetml/2006/main">
  <c r="AE3" i="5"/>
  <c r="AE4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4"/>
  <c r="AE35"/>
  <c r="AE36"/>
  <c r="AE37"/>
  <c r="AE38"/>
  <c r="AE2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4"/>
  <c r="AD35"/>
  <c r="AD36"/>
  <c r="AD37"/>
  <c r="AD38"/>
  <c r="AD3"/>
  <c r="AD4"/>
  <c r="AD5"/>
  <c r="AD6"/>
  <c r="AD7"/>
  <c r="AD8"/>
  <c r="AD9"/>
  <c r="AD10"/>
  <c r="AD2"/>
  <c r="AC3"/>
  <c r="AC4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4"/>
  <c r="AC35"/>
  <c r="AC36"/>
  <c r="AC37"/>
  <c r="AC38"/>
  <c r="AC2"/>
  <c r="F3" i="2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2"/>
  <c r="O38" i="1"/>
  <c r="N11"/>
  <c r="N38"/>
  <c r="N2"/>
  <c r="N3"/>
  <c r="N4"/>
  <c r="N5"/>
  <c r="N6"/>
  <c r="N7"/>
  <c r="N8"/>
  <c r="N9"/>
  <c r="N10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</calcChain>
</file>

<file path=xl/sharedStrings.xml><?xml version="1.0" encoding="utf-8"?>
<sst xmlns="http://schemas.openxmlformats.org/spreadsheetml/2006/main" count="270" uniqueCount="54">
  <si>
    <t>Map_ID</t>
  </si>
  <si>
    <t>NAFO</t>
  </si>
  <si>
    <t>MANG</t>
  </si>
  <si>
    <t>PIPL</t>
  </si>
  <si>
    <t>HAPL</t>
  </si>
  <si>
    <t>COCO</t>
  </si>
  <si>
    <t>NOFO</t>
  </si>
  <si>
    <t>WABO</t>
  </si>
  <si>
    <t>MapSum</t>
  </si>
  <si>
    <t>L26</t>
  </si>
  <si>
    <t>L27</t>
  </si>
  <si>
    <t>L28</t>
  </si>
  <si>
    <t>L29</t>
  </si>
  <si>
    <t>M26</t>
  </si>
  <si>
    <t>M27</t>
  </si>
  <si>
    <t>M28</t>
  </si>
  <si>
    <t>M29</t>
  </si>
  <si>
    <t>N26</t>
  </si>
  <si>
    <t>N27</t>
  </si>
  <si>
    <t>N28</t>
  </si>
  <si>
    <t>N29</t>
  </si>
  <si>
    <t>N32</t>
  </si>
  <si>
    <t>O23</t>
  </si>
  <si>
    <t>O24</t>
  </si>
  <si>
    <t>O26</t>
  </si>
  <si>
    <t>O27</t>
  </si>
  <si>
    <t>O28</t>
  </si>
  <si>
    <t>O29</t>
  </si>
  <si>
    <t>O32</t>
  </si>
  <si>
    <t>P22</t>
  </si>
  <si>
    <t>P23</t>
  </si>
  <si>
    <t>P24</t>
  </si>
  <si>
    <t>P27</t>
  </si>
  <si>
    <t>Q22</t>
  </si>
  <si>
    <t>Q23</t>
  </si>
  <si>
    <t>Q24</t>
  </si>
  <si>
    <t>Q26</t>
  </si>
  <si>
    <t>Q28</t>
  </si>
  <si>
    <t>R22</t>
  </si>
  <si>
    <t>R23</t>
  </si>
  <si>
    <t>R24</t>
  </si>
  <si>
    <t>S21</t>
  </si>
  <si>
    <t>S22</t>
  </si>
  <si>
    <t>S23</t>
  </si>
  <si>
    <t>S24</t>
  </si>
  <si>
    <t>SUM</t>
  </si>
  <si>
    <t>MANG 2007-1991</t>
  </si>
  <si>
    <t>MANG 2001</t>
  </si>
  <si>
    <t>MANG 2007</t>
  </si>
  <si>
    <t>MANG 1991</t>
  </si>
  <si>
    <t>Mangrove  2001 -2007</t>
  </si>
  <si>
    <t>NOFO 91 01</t>
  </si>
  <si>
    <t>NOFO 01-07</t>
  </si>
  <si>
    <t>NOFO91-07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</si>
</sst>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zoomScale="85" zoomScaleNormal="85" workbookViewId="0">
      <selection activeCell="B2" sqref="B2:B37"/>
    </sheetView>
  </sheetViews>
  <sheetFormatPr defaultRowHeight="15"/>
  <cols>
    <col min="12" max="12" width="11.5703125" customWidth="1"/>
    <col min="14" max="14" width="16" bestFit="1" customWidth="1"/>
    <col min="15" max="16" width="12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>
        <v>2007</v>
      </c>
      <c r="K1" t="s">
        <v>0</v>
      </c>
      <c r="L1" t="s">
        <v>48</v>
      </c>
      <c r="M1" t="s">
        <v>8</v>
      </c>
      <c r="N1" t="s">
        <v>46</v>
      </c>
      <c r="O1" t="s">
        <v>47</v>
      </c>
      <c r="P1" t="s">
        <v>49</v>
      </c>
    </row>
    <row r="2" spans="1:16">
      <c r="A2" t="s">
        <v>9</v>
      </c>
      <c r="B2">
        <v>31.25</v>
      </c>
      <c r="C2">
        <v>432.0625</v>
      </c>
      <c r="D2">
        <v>1390.875</v>
      </c>
      <c r="E2">
        <v>0</v>
      </c>
      <c r="F2">
        <v>0</v>
      </c>
      <c r="G2">
        <v>3660.125</v>
      </c>
      <c r="H2">
        <v>114485.6875</v>
      </c>
      <c r="I2">
        <v>120000</v>
      </c>
      <c r="K2" t="s">
        <v>9</v>
      </c>
      <c r="L2">
        <v>436.0625</v>
      </c>
      <c r="M2">
        <v>120000</v>
      </c>
      <c r="N2">
        <f t="shared" ref="N2:N38" si="0">C2-L2</f>
        <v>-4</v>
      </c>
      <c r="O2">
        <v>436.0625</v>
      </c>
      <c r="P2">
        <v>432.0625</v>
      </c>
    </row>
    <row r="3" spans="1:16">
      <c r="A3" t="s">
        <v>10</v>
      </c>
      <c r="B3">
        <v>10622.1875</v>
      </c>
      <c r="C3">
        <v>2244</v>
      </c>
      <c r="D3">
        <v>9492.75</v>
      </c>
      <c r="E3">
        <v>0</v>
      </c>
      <c r="F3">
        <v>0</v>
      </c>
      <c r="G3">
        <v>39090.125</v>
      </c>
      <c r="H3">
        <v>58550.9375</v>
      </c>
      <c r="I3">
        <v>120000</v>
      </c>
      <c r="K3" t="s">
        <v>10</v>
      </c>
      <c r="L3">
        <v>2072.875</v>
      </c>
      <c r="M3">
        <v>120000</v>
      </c>
      <c r="N3">
        <f t="shared" si="0"/>
        <v>171.125</v>
      </c>
      <c r="O3">
        <v>2142.1875</v>
      </c>
      <c r="P3">
        <v>2244</v>
      </c>
    </row>
    <row r="4" spans="1:16">
      <c r="A4" t="s">
        <v>11</v>
      </c>
      <c r="B4">
        <v>20254.5</v>
      </c>
      <c r="C4">
        <v>1805.125</v>
      </c>
      <c r="D4">
        <v>32655.6875</v>
      </c>
      <c r="E4">
        <v>764.0625</v>
      </c>
      <c r="F4">
        <v>0</v>
      </c>
      <c r="G4">
        <v>49378.8125</v>
      </c>
      <c r="H4">
        <v>15141.8125</v>
      </c>
      <c r="I4">
        <v>120000</v>
      </c>
      <c r="K4" t="s">
        <v>11</v>
      </c>
      <c r="L4">
        <v>1811.5625</v>
      </c>
      <c r="M4">
        <v>120000</v>
      </c>
      <c r="N4">
        <f t="shared" si="0"/>
        <v>-6.4375</v>
      </c>
      <c r="O4">
        <v>1811.5625</v>
      </c>
      <c r="P4">
        <v>1805.125</v>
      </c>
    </row>
    <row r="5" spans="1:16">
      <c r="A5" t="s">
        <v>12</v>
      </c>
      <c r="B5">
        <v>6109.9375</v>
      </c>
      <c r="C5">
        <v>404.5625</v>
      </c>
      <c r="D5">
        <v>1796.5625</v>
      </c>
      <c r="E5">
        <v>0</v>
      </c>
      <c r="F5">
        <v>0</v>
      </c>
      <c r="G5">
        <v>18392.0625</v>
      </c>
      <c r="H5">
        <v>93296.875</v>
      </c>
      <c r="I5">
        <v>120000</v>
      </c>
      <c r="K5" t="s">
        <v>12</v>
      </c>
      <c r="L5">
        <v>380.625</v>
      </c>
      <c r="M5">
        <v>120000</v>
      </c>
      <c r="N5">
        <f t="shared" si="0"/>
        <v>23.9375</v>
      </c>
      <c r="O5">
        <v>380.625</v>
      </c>
      <c r="P5">
        <v>404.5625</v>
      </c>
    </row>
    <row r="6" spans="1:16">
      <c r="A6" t="s">
        <v>13</v>
      </c>
      <c r="B6">
        <v>5312.0625</v>
      </c>
      <c r="C6">
        <v>6100.875</v>
      </c>
      <c r="D6">
        <v>2090.5</v>
      </c>
      <c r="E6">
        <v>0</v>
      </c>
      <c r="F6">
        <v>0</v>
      </c>
      <c r="G6">
        <v>36304.9375</v>
      </c>
      <c r="H6">
        <v>70191.625</v>
      </c>
      <c r="I6">
        <v>120000</v>
      </c>
      <c r="K6" t="s">
        <v>13</v>
      </c>
      <c r="L6">
        <v>6040.25</v>
      </c>
      <c r="M6">
        <v>120000</v>
      </c>
      <c r="N6">
        <f t="shared" si="0"/>
        <v>60.625</v>
      </c>
      <c r="O6">
        <v>6040.0625</v>
      </c>
      <c r="P6">
        <v>6100.875</v>
      </c>
    </row>
    <row r="7" spans="1:16">
      <c r="A7" t="s">
        <v>14</v>
      </c>
      <c r="B7">
        <v>47318.3125</v>
      </c>
      <c r="C7">
        <v>0</v>
      </c>
      <c r="D7">
        <v>7394.25</v>
      </c>
      <c r="E7">
        <v>5242.5625</v>
      </c>
      <c r="F7">
        <v>0</v>
      </c>
      <c r="G7">
        <v>58906.1875</v>
      </c>
      <c r="H7">
        <v>1138.6875</v>
      </c>
      <c r="I7">
        <v>120000</v>
      </c>
      <c r="K7" t="s">
        <v>14</v>
      </c>
      <c r="L7">
        <v>0</v>
      </c>
      <c r="M7">
        <v>120000</v>
      </c>
      <c r="N7">
        <f t="shared" si="0"/>
        <v>0</v>
      </c>
      <c r="O7">
        <v>0</v>
      </c>
      <c r="P7">
        <v>0</v>
      </c>
    </row>
    <row r="8" spans="1:16">
      <c r="A8" t="s">
        <v>15</v>
      </c>
      <c r="B8">
        <v>78093.125</v>
      </c>
      <c r="C8">
        <v>0</v>
      </c>
      <c r="D8">
        <v>0</v>
      </c>
      <c r="E8">
        <v>2347.8125</v>
      </c>
      <c r="F8">
        <v>0</v>
      </c>
      <c r="G8">
        <v>38907.875</v>
      </c>
      <c r="H8">
        <v>651.1875</v>
      </c>
      <c r="I8">
        <v>120000</v>
      </c>
      <c r="K8" t="s">
        <v>15</v>
      </c>
      <c r="L8">
        <v>0</v>
      </c>
      <c r="M8">
        <v>120000</v>
      </c>
      <c r="N8">
        <f t="shared" si="0"/>
        <v>0</v>
      </c>
      <c r="O8">
        <v>0</v>
      </c>
      <c r="P8">
        <v>0</v>
      </c>
    </row>
    <row r="9" spans="1:16">
      <c r="A9" t="s">
        <v>16</v>
      </c>
      <c r="B9">
        <v>50686.625</v>
      </c>
      <c r="C9">
        <v>311.25</v>
      </c>
      <c r="D9">
        <v>0</v>
      </c>
      <c r="E9">
        <v>9594.375</v>
      </c>
      <c r="F9">
        <v>0</v>
      </c>
      <c r="G9">
        <v>6974.25</v>
      </c>
      <c r="H9">
        <v>52433.5</v>
      </c>
      <c r="I9">
        <v>120000</v>
      </c>
      <c r="K9" t="s">
        <v>16</v>
      </c>
      <c r="L9">
        <v>364.25</v>
      </c>
      <c r="M9">
        <v>120000</v>
      </c>
      <c r="N9">
        <f t="shared" si="0"/>
        <v>-53</v>
      </c>
      <c r="O9">
        <v>514.5625</v>
      </c>
      <c r="P9">
        <v>311.25</v>
      </c>
    </row>
    <row r="10" spans="1:16">
      <c r="A10" t="s">
        <v>17</v>
      </c>
      <c r="B10">
        <v>21943.4375</v>
      </c>
      <c r="C10">
        <v>1127.875</v>
      </c>
      <c r="D10">
        <v>2008.9375</v>
      </c>
      <c r="E10">
        <v>0</v>
      </c>
      <c r="F10">
        <v>0</v>
      </c>
      <c r="G10">
        <v>40107.4375</v>
      </c>
      <c r="H10">
        <v>54812.3125</v>
      </c>
      <c r="I10">
        <v>120000</v>
      </c>
      <c r="K10" t="s">
        <v>17</v>
      </c>
      <c r="L10">
        <v>1127.5625</v>
      </c>
      <c r="M10">
        <v>120000</v>
      </c>
      <c r="N10">
        <f t="shared" si="0"/>
        <v>0.3125</v>
      </c>
      <c r="O10">
        <v>1127.5625</v>
      </c>
      <c r="P10">
        <v>1127.875</v>
      </c>
    </row>
    <row r="11" spans="1:16">
      <c r="A11" t="s">
        <v>18</v>
      </c>
      <c r="B11">
        <v>95536.8125</v>
      </c>
      <c r="C11">
        <v>0</v>
      </c>
      <c r="D11">
        <v>0</v>
      </c>
      <c r="E11">
        <v>2254.125</v>
      </c>
      <c r="F11">
        <v>0</v>
      </c>
      <c r="G11">
        <v>20739.625</v>
      </c>
      <c r="H11">
        <v>1469.4375</v>
      </c>
      <c r="I11">
        <v>120000</v>
      </c>
      <c r="K11" t="s">
        <v>18</v>
      </c>
      <c r="L11">
        <v>0</v>
      </c>
      <c r="M11">
        <v>120000</v>
      </c>
      <c r="N11">
        <f t="shared" si="0"/>
        <v>0</v>
      </c>
      <c r="O11">
        <v>0</v>
      </c>
      <c r="P11">
        <v>0</v>
      </c>
    </row>
    <row r="12" spans="1:16">
      <c r="A12" t="s">
        <v>19</v>
      </c>
      <c r="B12">
        <v>105322.75</v>
      </c>
      <c r="C12">
        <v>0</v>
      </c>
      <c r="D12">
        <v>0</v>
      </c>
      <c r="E12">
        <v>0</v>
      </c>
      <c r="F12">
        <v>0</v>
      </c>
      <c r="G12">
        <v>13682.8125</v>
      </c>
      <c r="H12">
        <v>994.4375</v>
      </c>
      <c r="I12">
        <v>120000</v>
      </c>
      <c r="K12" t="s">
        <v>19</v>
      </c>
      <c r="L12">
        <v>0</v>
      </c>
      <c r="M12">
        <v>120000</v>
      </c>
      <c r="N12">
        <f t="shared" si="0"/>
        <v>0</v>
      </c>
      <c r="O12">
        <v>0</v>
      </c>
      <c r="P12">
        <v>0</v>
      </c>
    </row>
    <row r="13" spans="1:16">
      <c r="A13" t="s">
        <v>20</v>
      </c>
      <c r="B13">
        <v>34936.125</v>
      </c>
      <c r="C13">
        <v>1638.125</v>
      </c>
      <c r="D13">
        <v>0</v>
      </c>
      <c r="E13">
        <v>6615.0625</v>
      </c>
      <c r="F13">
        <v>0</v>
      </c>
      <c r="G13">
        <v>12441.3125</v>
      </c>
      <c r="H13">
        <v>64369.375</v>
      </c>
      <c r="I13">
        <v>120000</v>
      </c>
      <c r="K13" t="s">
        <v>20</v>
      </c>
      <c r="L13">
        <v>1617.625</v>
      </c>
      <c r="M13">
        <v>120000</v>
      </c>
      <c r="N13">
        <f t="shared" si="0"/>
        <v>20.5</v>
      </c>
      <c r="O13">
        <v>1652.25</v>
      </c>
      <c r="P13">
        <v>1638.125</v>
      </c>
    </row>
    <row r="14" spans="1:16">
      <c r="A14" t="s">
        <v>21</v>
      </c>
      <c r="B14">
        <v>17982.5625</v>
      </c>
      <c r="C14">
        <v>113</v>
      </c>
      <c r="D14">
        <v>0</v>
      </c>
      <c r="E14">
        <v>0</v>
      </c>
      <c r="F14">
        <v>0</v>
      </c>
      <c r="G14">
        <v>7855.625</v>
      </c>
      <c r="H14">
        <v>94048.8125</v>
      </c>
      <c r="I14">
        <v>120000</v>
      </c>
      <c r="K14" t="s">
        <v>21</v>
      </c>
      <c r="L14">
        <v>442.3125</v>
      </c>
      <c r="M14">
        <v>120000</v>
      </c>
      <c r="N14">
        <f t="shared" si="0"/>
        <v>-329.3125</v>
      </c>
      <c r="O14">
        <v>87.0625</v>
      </c>
      <c r="P14">
        <v>113</v>
      </c>
    </row>
    <row r="15" spans="1:16">
      <c r="A15" t="s">
        <v>22</v>
      </c>
      <c r="B15">
        <v>4843.4375</v>
      </c>
      <c r="C15">
        <v>1862.9375</v>
      </c>
      <c r="D15">
        <v>3165.8125</v>
      </c>
      <c r="E15">
        <v>0</v>
      </c>
      <c r="F15">
        <v>221.625</v>
      </c>
      <c r="G15">
        <v>9962.8125</v>
      </c>
      <c r="H15">
        <v>99943.375</v>
      </c>
      <c r="I15">
        <v>120000</v>
      </c>
      <c r="K15" t="s">
        <v>22</v>
      </c>
      <c r="L15">
        <v>1838.5</v>
      </c>
      <c r="M15">
        <v>120000</v>
      </c>
      <c r="N15">
        <f t="shared" si="0"/>
        <v>24.4375</v>
      </c>
      <c r="O15">
        <v>1878.625</v>
      </c>
      <c r="P15">
        <v>1862.9375</v>
      </c>
    </row>
    <row r="16" spans="1:16">
      <c r="A16" t="s">
        <v>23</v>
      </c>
      <c r="B16">
        <v>26457.1875</v>
      </c>
      <c r="C16">
        <v>2433.1875</v>
      </c>
      <c r="D16">
        <v>6829.3125</v>
      </c>
      <c r="E16">
        <v>0</v>
      </c>
      <c r="F16">
        <v>1490.625</v>
      </c>
      <c r="G16">
        <v>11996.1875</v>
      </c>
      <c r="H16">
        <v>70793.5</v>
      </c>
      <c r="I16">
        <v>120000</v>
      </c>
      <c r="K16" t="s">
        <v>23</v>
      </c>
      <c r="L16">
        <v>2415.9375</v>
      </c>
      <c r="M16">
        <v>120000</v>
      </c>
      <c r="N16">
        <f t="shared" si="0"/>
        <v>17.25</v>
      </c>
      <c r="O16">
        <v>2426.125</v>
      </c>
      <c r="P16">
        <v>2433.1875</v>
      </c>
    </row>
    <row r="17" spans="1:16">
      <c r="A17" t="s">
        <v>24</v>
      </c>
      <c r="B17">
        <v>0</v>
      </c>
      <c r="C17">
        <v>0</v>
      </c>
      <c r="D17">
        <v>0</v>
      </c>
      <c r="E17">
        <v>0</v>
      </c>
      <c r="F17">
        <v>0</v>
      </c>
      <c r="G17">
        <v>156.125</v>
      </c>
      <c r="H17">
        <v>119843.875</v>
      </c>
      <c r="I17">
        <v>120000</v>
      </c>
      <c r="K17" t="s">
        <v>24</v>
      </c>
      <c r="L17">
        <v>0</v>
      </c>
      <c r="M17">
        <v>120000</v>
      </c>
      <c r="N17">
        <f t="shared" si="0"/>
        <v>0</v>
      </c>
      <c r="O17">
        <v>0</v>
      </c>
      <c r="P17">
        <v>0</v>
      </c>
    </row>
    <row r="18" spans="1:16">
      <c r="A18" t="s">
        <v>25</v>
      </c>
      <c r="B18">
        <v>36217.875</v>
      </c>
      <c r="C18">
        <v>971.75</v>
      </c>
      <c r="D18">
        <v>0</v>
      </c>
      <c r="E18">
        <v>3565.125</v>
      </c>
      <c r="F18">
        <v>0</v>
      </c>
      <c r="G18">
        <v>13164.5</v>
      </c>
      <c r="H18">
        <v>66080.75</v>
      </c>
      <c r="I18">
        <v>120000</v>
      </c>
      <c r="K18" t="s">
        <v>25</v>
      </c>
      <c r="L18">
        <v>894.6875</v>
      </c>
      <c r="M18">
        <v>120000</v>
      </c>
      <c r="N18">
        <f t="shared" si="0"/>
        <v>77.0625</v>
      </c>
      <c r="O18">
        <v>901.9375</v>
      </c>
      <c r="P18">
        <v>971.75</v>
      </c>
    </row>
    <row r="19" spans="1:16">
      <c r="A19" t="s">
        <v>26</v>
      </c>
      <c r="B19">
        <v>32524.6875</v>
      </c>
      <c r="C19">
        <v>6073.8125</v>
      </c>
      <c r="D19">
        <v>0</v>
      </c>
      <c r="E19">
        <v>8260.3125</v>
      </c>
      <c r="F19">
        <v>0</v>
      </c>
      <c r="G19">
        <v>29844.625</v>
      </c>
      <c r="H19">
        <v>43296.5625</v>
      </c>
      <c r="I19">
        <v>120000</v>
      </c>
      <c r="K19" t="s">
        <v>26</v>
      </c>
      <c r="L19">
        <v>5889.75</v>
      </c>
      <c r="M19">
        <v>120000</v>
      </c>
      <c r="N19">
        <f t="shared" si="0"/>
        <v>184.0625</v>
      </c>
      <c r="O19">
        <v>6004.0625</v>
      </c>
      <c r="P19">
        <v>6073.8125</v>
      </c>
    </row>
    <row r="20" spans="1:16">
      <c r="A20" t="s">
        <v>27</v>
      </c>
      <c r="B20">
        <v>3091.5625</v>
      </c>
      <c r="C20">
        <v>3013.875</v>
      </c>
      <c r="D20">
        <v>0</v>
      </c>
      <c r="E20">
        <v>76.375</v>
      </c>
      <c r="F20">
        <v>0</v>
      </c>
      <c r="G20">
        <v>7492.0625</v>
      </c>
      <c r="H20">
        <v>106326.125</v>
      </c>
      <c r="I20">
        <v>120000</v>
      </c>
      <c r="K20" t="s">
        <v>27</v>
      </c>
      <c r="L20">
        <v>2052.125</v>
      </c>
      <c r="M20">
        <v>120000</v>
      </c>
      <c r="N20">
        <f t="shared" si="0"/>
        <v>961.75</v>
      </c>
      <c r="O20">
        <v>2078.3125</v>
      </c>
      <c r="P20">
        <v>3013.875</v>
      </c>
    </row>
    <row r="21" spans="1:16">
      <c r="A21" t="s">
        <v>28</v>
      </c>
      <c r="B21">
        <v>15977.6875</v>
      </c>
      <c r="C21">
        <v>511.25</v>
      </c>
      <c r="D21">
        <v>0</v>
      </c>
      <c r="E21">
        <v>0</v>
      </c>
      <c r="F21">
        <v>0</v>
      </c>
      <c r="G21">
        <v>3873.9375</v>
      </c>
      <c r="H21">
        <v>99637.125</v>
      </c>
      <c r="I21">
        <v>120000</v>
      </c>
      <c r="K21" t="s">
        <v>28</v>
      </c>
      <c r="L21">
        <v>0.125</v>
      </c>
      <c r="M21">
        <v>120000</v>
      </c>
      <c r="N21">
        <f t="shared" si="0"/>
        <v>511.125</v>
      </c>
      <c r="O21">
        <v>24.375</v>
      </c>
      <c r="P21">
        <v>511.25</v>
      </c>
    </row>
    <row r="22" spans="1:16">
      <c r="A22" t="s">
        <v>29</v>
      </c>
      <c r="B22">
        <v>206.75</v>
      </c>
      <c r="C22">
        <v>412.5</v>
      </c>
      <c r="D22">
        <v>0</v>
      </c>
      <c r="E22">
        <v>0</v>
      </c>
      <c r="F22">
        <v>87.0625</v>
      </c>
      <c r="G22">
        <v>753.1875</v>
      </c>
      <c r="H22">
        <v>118540.5</v>
      </c>
      <c r="I22">
        <v>120000</v>
      </c>
      <c r="K22" t="s">
        <v>29</v>
      </c>
      <c r="L22">
        <v>412.625</v>
      </c>
      <c r="M22">
        <v>120000</v>
      </c>
      <c r="N22">
        <f t="shared" si="0"/>
        <v>-0.125</v>
      </c>
      <c r="O22">
        <v>412.625</v>
      </c>
      <c r="P22">
        <v>412.5</v>
      </c>
    </row>
    <row r="23" spans="1:16">
      <c r="A23" t="s">
        <v>30</v>
      </c>
      <c r="B23">
        <v>43177.375</v>
      </c>
      <c r="C23">
        <v>3038.5</v>
      </c>
      <c r="D23">
        <v>5133.4375</v>
      </c>
      <c r="E23">
        <v>6862.5625</v>
      </c>
      <c r="F23">
        <v>483</v>
      </c>
      <c r="G23">
        <v>37561.75</v>
      </c>
      <c r="H23">
        <v>23743.375</v>
      </c>
      <c r="I23">
        <v>120000</v>
      </c>
      <c r="K23" t="s">
        <v>30</v>
      </c>
      <c r="L23">
        <v>3038.5</v>
      </c>
      <c r="M23">
        <v>120000</v>
      </c>
      <c r="N23">
        <f t="shared" si="0"/>
        <v>0</v>
      </c>
      <c r="O23">
        <v>3038.5</v>
      </c>
      <c r="P23">
        <v>3038.5</v>
      </c>
    </row>
    <row r="24" spans="1:16">
      <c r="A24" t="s">
        <v>31</v>
      </c>
      <c r="B24">
        <v>50012.4375</v>
      </c>
      <c r="C24">
        <v>2983.9375</v>
      </c>
      <c r="D24">
        <v>75.75</v>
      </c>
      <c r="E24">
        <v>4583.875</v>
      </c>
      <c r="F24">
        <v>2309.375</v>
      </c>
      <c r="G24">
        <v>10689.5625</v>
      </c>
      <c r="H24">
        <v>49345.0625</v>
      </c>
      <c r="I24">
        <v>120000</v>
      </c>
      <c r="K24" t="s">
        <v>31</v>
      </c>
      <c r="L24">
        <v>2870.9375</v>
      </c>
      <c r="M24">
        <v>120000</v>
      </c>
      <c r="N24">
        <f t="shared" si="0"/>
        <v>113</v>
      </c>
      <c r="O24">
        <v>2877.8125</v>
      </c>
      <c r="P24">
        <v>2983.9375</v>
      </c>
    </row>
    <row r="25" spans="1:16">
      <c r="A25" t="s">
        <v>32</v>
      </c>
      <c r="B25">
        <v>6197.5</v>
      </c>
      <c r="C25">
        <v>304.125</v>
      </c>
      <c r="D25">
        <v>0</v>
      </c>
      <c r="E25">
        <v>0</v>
      </c>
      <c r="F25">
        <v>0</v>
      </c>
      <c r="G25">
        <v>3347.875</v>
      </c>
      <c r="H25">
        <v>80075.5</v>
      </c>
      <c r="I25">
        <v>89925</v>
      </c>
      <c r="K25" t="s">
        <v>32</v>
      </c>
      <c r="L25">
        <v>262</v>
      </c>
      <c r="M25">
        <v>90000</v>
      </c>
      <c r="N25">
        <f t="shared" si="0"/>
        <v>42.125</v>
      </c>
      <c r="O25">
        <v>304.125</v>
      </c>
      <c r="P25">
        <v>304.125</v>
      </c>
    </row>
    <row r="26" spans="1:16">
      <c r="A26" t="s">
        <v>33</v>
      </c>
      <c r="B26">
        <v>6175.25</v>
      </c>
      <c r="C26">
        <v>3475</v>
      </c>
      <c r="D26">
        <v>0</v>
      </c>
      <c r="E26">
        <v>0</v>
      </c>
      <c r="F26">
        <v>67.4375</v>
      </c>
      <c r="G26">
        <v>25481.8125</v>
      </c>
      <c r="H26">
        <v>84800.5</v>
      </c>
      <c r="I26">
        <v>120000</v>
      </c>
      <c r="K26" t="s">
        <v>33</v>
      </c>
      <c r="L26">
        <v>3464.875</v>
      </c>
      <c r="M26">
        <v>120000</v>
      </c>
      <c r="N26">
        <f t="shared" si="0"/>
        <v>10.125</v>
      </c>
      <c r="O26">
        <v>3475</v>
      </c>
      <c r="P26">
        <v>3475</v>
      </c>
    </row>
    <row r="27" spans="1:16">
      <c r="A27" t="s">
        <v>34</v>
      </c>
      <c r="B27">
        <v>74627.5</v>
      </c>
      <c r="C27">
        <v>595.75</v>
      </c>
      <c r="D27">
        <v>2295.25</v>
      </c>
      <c r="E27">
        <v>3257.375</v>
      </c>
      <c r="F27">
        <v>2684.1875</v>
      </c>
      <c r="G27">
        <v>30909.5</v>
      </c>
      <c r="H27">
        <v>5630.4375</v>
      </c>
      <c r="I27">
        <v>120000</v>
      </c>
      <c r="K27" t="s">
        <v>34</v>
      </c>
      <c r="L27">
        <v>386.0625</v>
      </c>
      <c r="M27">
        <v>120000</v>
      </c>
      <c r="N27">
        <f t="shared" si="0"/>
        <v>209.6875</v>
      </c>
      <c r="O27">
        <v>537.0625</v>
      </c>
      <c r="P27">
        <v>595.75</v>
      </c>
    </row>
    <row r="28" spans="1:16">
      <c r="A28" t="s">
        <v>35</v>
      </c>
      <c r="B28">
        <v>4359.0625</v>
      </c>
      <c r="C28">
        <v>144.875</v>
      </c>
      <c r="D28">
        <v>0</v>
      </c>
      <c r="E28">
        <v>0</v>
      </c>
      <c r="F28">
        <v>3471.9375</v>
      </c>
      <c r="G28">
        <v>7183.125</v>
      </c>
      <c r="H28">
        <v>104841</v>
      </c>
      <c r="I28">
        <v>120000</v>
      </c>
      <c r="K28" t="s">
        <v>35</v>
      </c>
      <c r="L28">
        <v>144.875</v>
      </c>
      <c r="M28">
        <v>120000</v>
      </c>
      <c r="N28">
        <f t="shared" si="0"/>
        <v>0</v>
      </c>
      <c r="O28">
        <v>144.875</v>
      </c>
      <c r="P28">
        <v>144.875</v>
      </c>
    </row>
    <row r="29" spans="1:16">
      <c r="A29" t="s">
        <v>36</v>
      </c>
      <c r="B29">
        <v>7695.125</v>
      </c>
      <c r="C29">
        <v>0</v>
      </c>
      <c r="D29">
        <v>0</v>
      </c>
      <c r="E29">
        <v>0</v>
      </c>
      <c r="F29">
        <v>0</v>
      </c>
      <c r="G29">
        <v>2565.8125</v>
      </c>
      <c r="H29">
        <v>109739.0625</v>
      </c>
      <c r="I29">
        <v>120000</v>
      </c>
      <c r="K29" t="s">
        <v>36</v>
      </c>
      <c r="L29">
        <v>0</v>
      </c>
      <c r="M29">
        <v>120000</v>
      </c>
      <c r="N29">
        <f t="shared" si="0"/>
        <v>0</v>
      </c>
      <c r="O29">
        <v>0</v>
      </c>
      <c r="P29">
        <v>0</v>
      </c>
    </row>
    <row r="30" spans="1:16">
      <c r="A30" t="s">
        <v>37</v>
      </c>
      <c r="B30">
        <v>7222.125</v>
      </c>
      <c r="C30">
        <v>0</v>
      </c>
      <c r="D30">
        <v>331.875</v>
      </c>
      <c r="E30">
        <v>0</v>
      </c>
      <c r="F30">
        <v>0</v>
      </c>
      <c r="G30">
        <v>6569.375</v>
      </c>
      <c r="H30">
        <v>105876.625</v>
      </c>
      <c r="I30">
        <v>120000</v>
      </c>
      <c r="K30" t="s">
        <v>37</v>
      </c>
      <c r="L30">
        <v>0</v>
      </c>
      <c r="M30">
        <v>120000</v>
      </c>
      <c r="N30">
        <f t="shared" si="0"/>
        <v>0</v>
      </c>
      <c r="O30">
        <v>0</v>
      </c>
      <c r="P30">
        <v>0</v>
      </c>
    </row>
    <row r="31" spans="1:16">
      <c r="A31" t="s">
        <v>38</v>
      </c>
      <c r="B31">
        <v>51465.5</v>
      </c>
      <c r="C31">
        <v>3391.9375</v>
      </c>
      <c r="D31">
        <v>1133.1875</v>
      </c>
      <c r="E31">
        <v>1028.625</v>
      </c>
      <c r="F31">
        <v>2040.375</v>
      </c>
      <c r="G31">
        <v>23331.625</v>
      </c>
      <c r="H31">
        <v>37608.75</v>
      </c>
      <c r="I31">
        <v>120000</v>
      </c>
      <c r="K31" t="s">
        <v>38</v>
      </c>
      <c r="L31">
        <v>3066.625</v>
      </c>
      <c r="M31">
        <v>120000</v>
      </c>
      <c r="N31">
        <f t="shared" si="0"/>
        <v>325.3125</v>
      </c>
      <c r="O31">
        <v>3066.625</v>
      </c>
      <c r="P31">
        <v>3391.9375</v>
      </c>
    </row>
    <row r="32" spans="1:16">
      <c r="A32" t="s">
        <v>39</v>
      </c>
      <c r="B32">
        <v>47899.4375</v>
      </c>
      <c r="C32">
        <v>1693.0625</v>
      </c>
      <c r="D32">
        <v>0</v>
      </c>
      <c r="E32">
        <v>3504.1875</v>
      </c>
      <c r="F32">
        <v>5000.8125</v>
      </c>
      <c r="G32">
        <v>4216.25</v>
      </c>
      <c r="H32">
        <v>57686.25</v>
      </c>
      <c r="I32">
        <v>120000</v>
      </c>
      <c r="K32" t="s">
        <v>39</v>
      </c>
      <c r="L32">
        <v>1707.0625</v>
      </c>
      <c r="M32">
        <v>120000</v>
      </c>
      <c r="N32">
        <f t="shared" si="0"/>
        <v>-14</v>
      </c>
      <c r="O32">
        <v>1707.0625</v>
      </c>
      <c r="P32">
        <v>1693.0625</v>
      </c>
    </row>
    <row r="33" spans="1:16">
      <c r="A33" t="s">
        <v>40</v>
      </c>
      <c r="B33">
        <v>5176</v>
      </c>
      <c r="C33">
        <v>701.9375</v>
      </c>
      <c r="D33">
        <v>0</v>
      </c>
      <c r="E33">
        <v>0</v>
      </c>
      <c r="F33">
        <v>3031.3125</v>
      </c>
      <c r="G33">
        <v>2286</v>
      </c>
      <c r="H33">
        <v>108804.75</v>
      </c>
      <c r="I33">
        <v>120000</v>
      </c>
      <c r="K33" t="s">
        <v>40</v>
      </c>
      <c r="L33">
        <v>551.5</v>
      </c>
      <c r="M33">
        <v>120000</v>
      </c>
      <c r="N33">
        <f t="shared" si="0"/>
        <v>150.4375</v>
      </c>
      <c r="O33">
        <v>551.5</v>
      </c>
      <c r="P33">
        <v>701.9375</v>
      </c>
    </row>
    <row r="34" spans="1:16">
      <c r="A34" t="s">
        <v>41</v>
      </c>
      <c r="B34">
        <v>1031.125</v>
      </c>
      <c r="C34">
        <v>232.4375</v>
      </c>
      <c r="D34">
        <v>0</v>
      </c>
      <c r="E34">
        <v>0</v>
      </c>
      <c r="F34">
        <v>324.875</v>
      </c>
      <c r="G34">
        <v>1066.125</v>
      </c>
      <c r="H34">
        <v>117345.4375</v>
      </c>
      <c r="I34">
        <v>120000</v>
      </c>
      <c r="K34" t="s">
        <v>41</v>
      </c>
      <c r="L34">
        <v>231.625</v>
      </c>
      <c r="M34">
        <v>120000</v>
      </c>
      <c r="N34">
        <f t="shared" si="0"/>
        <v>0.8125</v>
      </c>
      <c r="O34">
        <v>232.4375</v>
      </c>
      <c r="P34">
        <v>232.4375</v>
      </c>
    </row>
    <row r="35" spans="1:16">
      <c r="A35" t="s">
        <v>42</v>
      </c>
      <c r="B35">
        <v>2062.6875</v>
      </c>
      <c r="C35">
        <v>115.3125</v>
      </c>
      <c r="D35">
        <v>0</v>
      </c>
      <c r="E35">
        <v>0</v>
      </c>
      <c r="F35">
        <v>298.875</v>
      </c>
      <c r="G35">
        <v>461</v>
      </c>
      <c r="H35">
        <v>117062.125</v>
      </c>
      <c r="I35">
        <v>120000</v>
      </c>
      <c r="K35" t="s">
        <v>42</v>
      </c>
      <c r="L35">
        <v>115.3125</v>
      </c>
      <c r="M35">
        <v>120000</v>
      </c>
      <c r="N35">
        <f t="shared" si="0"/>
        <v>0</v>
      </c>
      <c r="O35">
        <v>115.3125</v>
      </c>
      <c r="P35">
        <v>115.3125</v>
      </c>
    </row>
    <row r="36" spans="1:16">
      <c r="A36" t="s">
        <v>43</v>
      </c>
      <c r="B36">
        <v>2849.8125</v>
      </c>
      <c r="C36">
        <v>15.375</v>
      </c>
      <c r="D36">
        <v>0</v>
      </c>
      <c r="E36">
        <v>0</v>
      </c>
      <c r="F36">
        <v>2665.9375</v>
      </c>
      <c r="G36">
        <v>405.9375</v>
      </c>
      <c r="H36">
        <v>114062.9375</v>
      </c>
      <c r="I36">
        <v>120000</v>
      </c>
      <c r="K36" t="s">
        <v>43</v>
      </c>
      <c r="L36">
        <v>15.375</v>
      </c>
      <c r="M36">
        <v>120000</v>
      </c>
      <c r="N36">
        <f t="shared" si="0"/>
        <v>0</v>
      </c>
      <c r="O36">
        <v>15.375</v>
      </c>
      <c r="P36">
        <v>15.375</v>
      </c>
    </row>
    <row r="37" spans="1:16">
      <c r="A37" t="s">
        <v>44</v>
      </c>
      <c r="B37">
        <v>32196.6875</v>
      </c>
      <c r="C37">
        <v>0</v>
      </c>
      <c r="D37">
        <v>0</v>
      </c>
      <c r="E37">
        <v>0</v>
      </c>
      <c r="F37">
        <v>9231.375</v>
      </c>
      <c r="G37">
        <v>751.375</v>
      </c>
      <c r="H37">
        <v>77820.5625</v>
      </c>
      <c r="I37">
        <v>120000</v>
      </c>
      <c r="K37" t="s">
        <v>44</v>
      </c>
      <c r="L37">
        <v>0</v>
      </c>
      <c r="M37">
        <v>120000</v>
      </c>
      <c r="N37">
        <f t="shared" si="0"/>
        <v>0</v>
      </c>
      <c r="O37">
        <v>0</v>
      </c>
      <c r="P37">
        <v>0</v>
      </c>
    </row>
    <row r="38" spans="1:16">
      <c r="A38" t="s">
        <v>45</v>
      </c>
      <c r="B38">
        <v>955616.5</v>
      </c>
      <c r="C38">
        <v>46148.4375</v>
      </c>
      <c r="D38">
        <v>75794.1875</v>
      </c>
      <c r="E38">
        <v>57956.4375</v>
      </c>
      <c r="F38">
        <v>33408.8125</v>
      </c>
      <c r="G38">
        <v>580511.75</v>
      </c>
      <c r="H38">
        <v>2540488.875</v>
      </c>
      <c r="I38">
        <v>4289925</v>
      </c>
      <c r="K38" t="s">
        <v>45</v>
      </c>
      <c r="L38">
        <v>43651.625</v>
      </c>
      <c r="M38">
        <v>4290000</v>
      </c>
      <c r="N38">
        <f t="shared" si="0"/>
        <v>2496.8125</v>
      </c>
      <c r="O38">
        <f>SUM(O2:O37)</f>
        <v>43983.6875</v>
      </c>
      <c r="P38">
        <v>46148.4375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E21" sqref="E21"/>
    </sheetView>
  </sheetViews>
  <sheetFormatPr defaultRowHeight="15"/>
  <cols>
    <col min="1" max="1" width="7.7109375" bestFit="1" customWidth="1"/>
    <col min="2" max="2" width="12.140625" customWidth="1"/>
    <col min="3" max="3" width="14.7109375" customWidth="1"/>
    <col min="4" max="4" width="14.85546875" customWidth="1"/>
    <col min="5" max="5" width="16.7109375" customWidth="1"/>
  </cols>
  <sheetData>
    <row r="1" spans="1:6">
      <c r="A1" t="s">
        <v>0</v>
      </c>
      <c r="B1" t="s">
        <v>49</v>
      </c>
      <c r="C1" t="s">
        <v>47</v>
      </c>
      <c r="D1" t="s">
        <v>48</v>
      </c>
      <c r="E1" t="s">
        <v>46</v>
      </c>
      <c r="F1" t="s">
        <v>50</v>
      </c>
    </row>
    <row r="2" spans="1:6">
      <c r="A2" t="s">
        <v>9</v>
      </c>
      <c r="B2">
        <v>432.0625</v>
      </c>
      <c r="C2">
        <v>436.0625</v>
      </c>
      <c r="D2">
        <v>436.0625</v>
      </c>
      <c r="E2">
        <v>-4</v>
      </c>
      <c r="F2">
        <f>D2-C2</f>
        <v>0</v>
      </c>
    </row>
    <row r="3" spans="1:6">
      <c r="A3" t="s">
        <v>10</v>
      </c>
      <c r="B3">
        <v>2244</v>
      </c>
      <c r="C3">
        <v>2142.1875</v>
      </c>
      <c r="D3">
        <v>2072.875</v>
      </c>
      <c r="E3" s="1">
        <v>171.125</v>
      </c>
      <c r="F3">
        <f t="shared" ref="F3:F37" si="0">D3-C3</f>
        <v>-69.3125</v>
      </c>
    </row>
    <row r="4" spans="1:6">
      <c r="A4" t="s">
        <v>11</v>
      </c>
      <c r="B4">
        <v>1805.125</v>
      </c>
      <c r="C4">
        <v>1811.5625</v>
      </c>
      <c r="D4">
        <v>1811.5625</v>
      </c>
      <c r="E4">
        <v>-6.4375</v>
      </c>
      <c r="F4">
        <f t="shared" si="0"/>
        <v>0</v>
      </c>
    </row>
    <row r="5" spans="1:6">
      <c r="A5" t="s">
        <v>12</v>
      </c>
      <c r="B5">
        <v>404.5625</v>
      </c>
      <c r="C5">
        <v>380.625</v>
      </c>
      <c r="D5">
        <v>380.625</v>
      </c>
      <c r="E5">
        <v>23.9375</v>
      </c>
      <c r="F5">
        <f t="shared" si="0"/>
        <v>0</v>
      </c>
    </row>
    <row r="6" spans="1:6">
      <c r="A6" t="s">
        <v>13</v>
      </c>
      <c r="B6">
        <v>6100.875</v>
      </c>
      <c r="C6">
        <v>6040.0625</v>
      </c>
      <c r="D6">
        <v>6040.25</v>
      </c>
      <c r="E6">
        <v>60.625</v>
      </c>
      <c r="F6">
        <f t="shared" si="0"/>
        <v>0.1875</v>
      </c>
    </row>
    <row r="7" spans="1:6">
      <c r="A7" t="s">
        <v>14</v>
      </c>
      <c r="B7">
        <v>0</v>
      </c>
      <c r="C7">
        <v>0</v>
      </c>
      <c r="D7">
        <v>0</v>
      </c>
      <c r="E7">
        <v>0</v>
      </c>
      <c r="F7">
        <f t="shared" si="0"/>
        <v>0</v>
      </c>
    </row>
    <row r="8" spans="1:6">
      <c r="A8" t="s">
        <v>15</v>
      </c>
      <c r="B8">
        <v>0</v>
      </c>
      <c r="C8">
        <v>0</v>
      </c>
      <c r="D8">
        <v>0</v>
      </c>
      <c r="E8">
        <v>0</v>
      </c>
      <c r="F8">
        <f t="shared" si="0"/>
        <v>0</v>
      </c>
    </row>
    <row r="9" spans="1:6">
      <c r="A9" t="s">
        <v>16</v>
      </c>
      <c r="B9">
        <v>311.25</v>
      </c>
      <c r="C9">
        <v>514.5625</v>
      </c>
      <c r="D9">
        <v>364.25</v>
      </c>
      <c r="E9">
        <v>-53</v>
      </c>
      <c r="F9">
        <f t="shared" si="0"/>
        <v>-150.3125</v>
      </c>
    </row>
    <row r="10" spans="1:6">
      <c r="A10" t="s">
        <v>17</v>
      </c>
      <c r="B10">
        <v>1127.875</v>
      </c>
      <c r="C10">
        <v>1127.5625</v>
      </c>
      <c r="D10">
        <v>1127.5625</v>
      </c>
      <c r="E10">
        <v>0.3125</v>
      </c>
      <c r="F10">
        <f t="shared" si="0"/>
        <v>0</v>
      </c>
    </row>
    <row r="11" spans="1:6">
      <c r="A11" t="s">
        <v>18</v>
      </c>
      <c r="B11">
        <v>0</v>
      </c>
      <c r="C11">
        <v>0</v>
      </c>
      <c r="D11">
        <v>0</v>
      </c>
      <c r="E11">
        <v>0</v>
      </c>
      <c r="F11">
        <f t="shared" si="0"/>
        <v>0</v>
      </c>
    </row>
    <row r="12" spans="1:6">
      <c r="A12" t="s">
        <v>19</v>
      </c>
      <c r="B12">
        <v>0</v>
      </c>
      <c r="C12">
        <v>0</v>
      </c>
      <c r="D12">
        <v>0</v>
      </c>
      <c r="E12">
        <v>0</v>
      </c>
      <c r="F12">
        <f t="shared" si="0"/>
        <v>0</v>
      </c>
    </row>
    <row r="13" spans="1:6">
      <c r="A13" t="s">
        <v>20</v>
      </c>
      <c r="B13">
        <v>1638.125</v>
      </c>
      <c r="C13">
        <v>1652.25</v>
      </c>
      <c r="D13">
        <v>1617.625</v>
      </c>
      <c r="E13">
        <v>20.5</v>
      </c>
      <c r="F13">
        <f t="shared" si="0"/>
        <v>-34.625</v>
      </c>
    </row>
    <row r="14" spans="1:6">
      <c r="A14" t="s">
        <v>21</v>
      </c>
      <c r="B14">
        <v>113</v>
      </c>
      <c r="C14">
        <v>87.0625</v>
      </c>
      <c r="D14">
        <v>442.3125</v>
      </c>
      <c r="E14">
        <v>-329.3125</v>
      </c>
      <c r="F14">
        <f t="shared" si="0"/>
        <v>355.25</v>
      </c>
    </row>
    <row r="15" spans="1:6">
      <c r="A15" t="s">
        <v>22</v>
      </c>
      <c r="B15">
        <v>1862.9375</v>
      </c>
      <c r="C15">
        <v>1878.625</v>
      </c>
      <c r="D15">
        <v>1838.5</v>
      </c>
      <c r="E15">
        <v>24.4375</v>
      </c>
      <c r="F15">
        <f t="shared" si="0"/>
        <v>-40.125</v>
      </c>
    </row>
    <row r="16" spans="1:6">
      <c r="A16" t="s">
        <v>23</v>
      </c>
      <c r="B16">
        <v>2433.1875</v>
      </c>
      <c r="C16">
        <v>2426.125</v>
      </c>
      <c r="D16">
        <v>2415.9375</v>
      </c>
      <c r="E16">
        <v>17.25</v>
      </c>
      <c r="F16">
        <f t="shared" si="0"/>
        <v>-10.1875</v>
      </c>
    </row>
    <row r="17" spans="1:6">
      <c r="A17" t="s">
        <v>24</v>
      </c>
      <c r="B17">
        <v>0</v>
      </c>
      <c r="C17">
        <v>0</v>
      </c>
      <c r="D17">
        <v>0</v>
      </c>
      <c r="E17">
        <v>0</v>
      </c>
      <c r="F17">
        <f t="shared" si="0"/>
        <v>0</v>
      </c>
    </row>
    <row r="18" spans="1:6">
      <c r="A18" t="s">
        <v>25</v>
      </c>
      <c r="B18">
        <v>971.75</v>
      </c>
      <c r="C18">
        <v>901.9375</v>
      </c>
      <c r="D18">
        <v>894.6875</v>
      </c>
      <c r="E18">
        <v>77.0625</v>
      </c>
      <c r="F18">
        <f t="shared" si="0"/>
        <v>-7.25</v>
      </c>
    </row>
    <row r="19" spans="1:6">
      <c r="A19" t="s">
        <v>26</v>
      </c>
      <c r="B19">
        <v>6073.8125</v>
      </c>
      <c r="C19">
        <v>6004.0625</v>
      </c>
      <c r="D19">
        <v>5889.75</v>
      </c>
      <c r="E19" s="1">
        <v>184.0625</v>
      </c>
      <c r="F19" s="4">
        <f t="shared" si="0"/>
        <v>-114.3125</v>
      </c>
    </row>
    <row r="20" spans="1:6">
      <c r="A20" t="s">
        <v>27</v>
      </c>
      <c r="B20">
        <v>3013.875</v>
      </c>
      <c r="C20">
        <v>2078.3125</v>
      </c>
      <c r="D20">
        <v>2052.125</v>
      </c>
      <c r="E20" s="1">
        <v>961.75</v>
      </c>
      <c r="F20">
        <f t="shared" si="0"/>
        <v>-26.1875</v>
      </c>
    </row>
    <row r="21" spans="1:6">
      <c r="A21" t="s">
        <v>28</v>
      </c>
      <c r="B21">
        <v>511.25</v>
      </c>
      <c r="C21">
        <v>24.375</v>
      </c>
      <c r="D21">
        <v>0.125</v>
      </c>
      <c r="E21" s="1">
        <v>511.125</v>
      </c>
      <c r="F21">
        <f t="shared" si="0"/>
        <v>-24.25</v>
      </c>
    </row>
    <row r="22" spans="1:6">
      <c r="A22" t="s">
        <v>29</v>
      </c>
      <c r="B22">
        <v>412.5</v>
      </c>
      <c r="C22">
        <v>412.625</v>
      </c>
      <c r="D22">
        <v>412.625</v>
      </c>
      <c r="E22">
        <v>-0.125</v>
      </c>
      <c r="F22">
        <f t="shared" si="0"/>
        <v>0</v>
      </c>
    </row>
    <row r="23" spans="1:6">
      <c r="A23" t="s">
        <v>30</v>
      </c>
      <c r="B23">
        <v>3038.5</v>
      </c>
      <c r="C23">
        <v>3038.5</v>
      </c>
      <c r="D23">
        <v>3038.5</v>
      </c>
      <c r="E23">
        <v>0</v>
      </c>
      <c r="F23">
        <f t="shared" si="0"/>
        <v>0</v>
      </c>
    </row>
    <row r="24" spans="1:6">
      <c r="A24" t="s">
        <v>31</v>
      </c>
      <c r="B24">
        <v>2983.9375</v>
      </c>
      <c r="C24">
        <v>2877.8125</v>
      </c>
      <c r="D24">
        <v>2870.9375</v>
      </c>
      <c r="E24">
        <v>113</v>
      </c>
      <c r="F24">
        <f t="shared" si="0"/>
        <v>-6.875</v>
      </c>
    </row>
    <row r="25" spans="1:6">
      <c r="A25" t="s">
        <v>32</v>
      </c>
      <c r="B25">
        <v>304.125</v>
      </c>
      <c r="C25">
        <v>304.125</v>
      </c>
      <c r="D25">
        <v>262</v>
      </c>
      <c r="E25">
        <v>42.125</v>
      </c>
      <c r="F25">
        <f t="shared" si="0"/>
        <v>-42.125</v>
      </c>
    </row>
    <row r="26" spans="1:6">
      <c r="A26" t="s">
        <v>33</v>
      </c>
      <c r="B26">
        <v>3475</v>
      </c>
      <c r="C26">
        <v>3475</v>
      </c>
      <c r="D26">
        <v>3464.875</v>
      </c>
      <c r="E26">
        <v>10.125</v>
      </c>
      <c r="F26">
        <f t="shared" si="0"/>
        <v>-10.125</v>
      </c>
    </row>
    <row r="27" spans="1:6">
      <c r="A27" t="s">
        <v>34</v>
      </c>
      <c r="B27">
        <v>595.75</v>
      </c>
      <c r="C27">
        <v>537.0625</v>
      </c>
      <c r="D27">
        <v>386.0625</v>
      </c>
      <c r="E27" s="1">
        <v>209.6875</v>
      </c>
      <c r="F27">
        <f t="shared" si="0"/>
        <v>-151</v>
      </c>
    </row>
    <row r="28" spans="1:6">
      <c r="A28" t="s">
        <v>35</v>
      </c>
      <c r="B28">
        <v>144.875</v>
      </c>
      <c r="C28">
        <v>144.875</v>
      </c>
      <c r="D28">
        <v>144.875</v>
      </c>
      <c r="E28">
        <v>0</v>
      </c>
      <c r="F28">
        <f t="shared" si="0"/>
        <v>0</v>
      </c>
    </row>
    <row r="29" spans="1:6">
      <c r="A29" t="s">
        <v>36</v>
      </c>
      <c r="B29">
        <v>0</v>
      </c>
      <c r="C29">
        <v>0</v>
      </c>
      <c r="D29">
        <v>0</v>
      </c>
      <c r="E29">
        <v>0</v>
      </c>
      <c r="F29">
        <f t="shared" si="0"/>
        <v>0</v>
      </c>
    </row>
    <row r="30" spans="1:6">
      <c r="A30" t="s">
        <v>37</v>
      </c>
      <c r="B30">
        <v>0</v>
      </c>
      <c r="C30">
        <v>0</v>
      </c>
      <c r="D30">
        <v>0</v>
      </c>
      <c r="E30">
        <v>0</v>
      </c>
      <c r="F30">
        <f t="shared" si="0"/>
        <v>0</v>
      </c>
    </row>
    <row r="31" spans="1:6">
      <c r="A31" t="s">
        <v>38</v>
      </c>
      <c r="B31">
        <v>3391.9375</v>
      </c>
      <c r="C31">
        <v>3066.625</v>
      </c>
      <c r="D31">
        <v>3066.625</v>
      </c>
      <c r="E31" s="1">
        <v>325.3125</v>
      </c>
      <c r="F31">
        <f t="shared" si="0"/>
        <v>0</v>
      </c>
    </row>
    <row r="32" spans="1:6">
      <c r="A32" t="s">
        <v>39</v>
      </c>
      <c r="B32">
        <v>1693.0625</v>
      </c>
      <c r="C32">
        <v>1707.0625</v>
      </c>
      <c r="D32">
        <v>1707.0625</v>
      </c>
      <c r="E32">
        <v>-14</v>
      </c>
      <c r="F32">
        <f t="shared" si="0"/>
        <v>0</v>
      </c>
    </row>
    <row r="33" spans="1:6">
      <c r="A33" t="s">
        <v>40</v>
      </c>
      <c r="B33">
        <v>701.9375</v>
      </c>
      <c r="C33">
        <v>551.5</v>
      </c>
      <c r="D33">
        <v>551.5</v>
      </c>
      <c r="E33" s="1">
        <v>150.4375</v>
      </c>
      <c r="F33">
        <f t="shared" si="0"/>
        <v>0</v>
      </c>
    </row>
    <row r="34" spans="1:6">
      <c r="A34" t="s">
        <v>41</v>
      </c>
      <c r="B34">
        <v>232.4375</v>
      </c>
      <c r="C34">
        <v>232.4375</v>
      </c>
      <c r="D34">
        <v>231.625</v>
      </c>
      <c r="E34">
        <v>0.8125</v>
      </c>
      <c r="F34">
        <f t="shared" si="0"/>
        <v>-0.8125</v>
      </c>
    </row>
    <row r="35" spans="1:6">
      <c r="A35" t="s">
        <v>42</v>
      </c>
      <c r="B35">
        <v>115.3125</v>
      </c>
      <c r="C35">
        <v>115.3125</v>
      </c>
      <c r="D35">
        <v>115.3125</v>
      </c>
      <c r="E35">
        <v>0</v>
      </c>
      <c r="F35">
        <f t="shared" si="0"/>
        <v>0</v>
      </c>
    </row>
    <row r="36" spans="1:6">
      <c r="A36" t="s">
        <v>43</v>
      </c>
      <c r="B36">
        <v>15.375</v>
      </c>
      <c r="C36">
        <v>15.375</v>
      </c>
      <c r="D36">
        <v>15.375</v>
      </c>
      <c r="E36">
        <v>0</v>
      </c>
      <c r="F36">
        <f t="shared" si="0"/>
        <v>0</v>
      </c>
    </row>
    <row r="37" spans="1:6">
      <c r="A37" t="s">
        <v>44</v>
      </c>
      <c r="B37">
        <v>0</v>
      </c>
      <c r="C37">
        <v>0</v>
      </c>
      <c r="D37">
        <v>0</v>
      </c>
      <c r="E37">
        <v>0</v>
      </c>
      <c r="F37">
        <f t="shared" si="0"/>
        <v>0</v>
      </c>
    </row>
    <row r="38" spans="1:6">
      <c r="A38" t="s">
        <v>45</v>
      </c>
      <c r="B38">
        <v>46148.4375</v>
      </c>
      <c r="C38">
        <v>43983.6875</v>
      </c>
      <c r="D38">
        <v>43651.625</v>
      </c>
      <c r="E38">
        <v>2496.8125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38"/>
  <sheetViews>
    <sheetView tabSelected="1" topLeftCell="L1" workbookViewId="0">
      <selection activeCell="AE18" sqref="AE18"/>
    </sheetView>
  </sheetViews>
  <sheetFormatPr defaultRowHeight="15"/>
  <cols>
    <col min="3" max="3" width="9.140625" style="3"/>
    <col min="7" max="7" width="9.140625" style="2"/>
    <col min="12" max="12" width="9.140625" style="3"/>
    <col min="16" max="16" width="9.140625" style="2"/>
    <col min="21" max="21" width="9.140625" style="3"/>
    <col min="25" max="25" width="9.140625" style="2"/>
  </cols>
  <sheetData>
    <row r="1" spans="1:31">
      <c r="A1" t="s">
        <v>0</v>
      </c>
      <c r="B1" t="s">
        <v>1</v>
      </c>
      <c r="C1" s="3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  <c r="I1" t="s">
        <v>8</v>
      </c>
      <c r="J1" t="s">
        <v>0</v>
      </c>
      <c r="K1" t="s">
        <v>1</v>
      </c>
      <c r="L1" s="3" t="s">
        <v>2</v>
      </c>
      <c r="M1" t="s">
        <v>3</v>
      </c>
      <c r="N1" t="s">
        <v>4</v>
      </c>
      <c r="O1" t="s">
        <v>5</v>
      </c>
      <c r="P1" s="2" t="s">
        <v>6</v>
      </c>
      <c r="Q1" t="s">
        <v>7</v>
      </c>
      <c r="R1" t="s">
        <v>8</v>
      </c>
      <c r="S1" t="s">
        <v>0</v>
      </c>
      <c r="T1" t="s">
        <v>1</v>
      </c>
      <c r="U1" s="3" t="s">
        <v>2</v>
      </c>
      <c r="V1" t="s">
        <v>3</v>
      </c>
      <c r="W1" t="s">
        <v>4</v>
      </c>
      <c r="X1" t="s">
        <v>5</v>
      </c>
      <c r="Y1" s="2" t="s">
        <v>6</v>
      </c>
      <c r="Z1" t="s">
        <v>7</v>
      </c>
      <c r="AA1" t="s">
        <v>8</v>
      </c>
      <c r="AC1" t="s">
        <v>51</v>
      </c>
      <c r="AD1" t="s">
        <v>52</v>
      </c>
      <c r="AE1" t="s">
        <v>53</v>
      </c>
    </row>
    <row r="2" spans="1:31">
      <c r="A2" t="s">
        <v>9</v>
      </c>
      <c r="B2">
        <v>31.25</v>
      </c>
      <c r="C2" s="3">
        <v>432.0625</v>
      </c>
      <c r="D2">
        <v>1390.875</v>
      </c>
      <c r="E2">
        <v>0</v>
      </c>
      <c r="F2">
        <v>0</v>
      </c>
      <c r="G2" s="2">
        <v>3660.125</v>
      </c>
      <c r="H2">
        <v>114485.6875</v>
      </c>
      <c r="I2">
        <v>120000</v>
      </c>
      <c r="J2" t="s">
        <v>9</v>
      </c>
      <c r="K2">
        <v>31.5</v>
      </c>
      <c r="L2" s="3">
        <v>436.0625</v>
      </c>
      <c r="M2">
        <v>1324.125</v>
      </c>
      <c r="N2">
        <v>0</v>
      </c>
      <c r="O2">
        <v>0</v>
      </c>
      <c r="P2" s="2">
        <v>3722.625</v>
      </c>
      <c r="Q2">
        <v>114485.6875</v>
      </c>
      <c r="R2">
        <v>120000</v>
      </c>
      <c r="S2" t="s">
        <v>9</v>
      </c>
      <c r="T2">
        <v>31.5</v>
      </c>
      <c r="U2" s="3">
        <v>436.0625</v>
      </c>
      <c r="V2">
        <v>1324.125</v>
      </c>
      <c r="W2">
        <v>0</v>
      </c>
      <c r="X2">
        <v>0</v>
      </c>
      <c r="Y2" s="2">
        <v>3722.625</v>
      </c>
      <c r="Z2">
        <v>114485.6875</v>
      </c>
      <c r="AA2">
        <v>120000</v>
      </c>
      <c r="AC2">
        <f>P2-G2</f>
        <v>62.5</v>
      </c>
      <c r="AD2">
        <f>Y2-P2</f>
        <v>0</v>
      </c>
      <c r="AE2">
        <f>Y2-G2</f>
        <v>62.5</v>
      </c>
    </row>
    <row r="3" spans="1:31">
      <c r="A3" t="s">
        <v>10</v>
      </c>
      <c r="B3">
        <v>10622.1875</v>
      </c>
      <c r="C3" s="3">
        <v>2244</v>
      </c>
      <c r="D3">
        <v>9492.75</v>
      </c>
      <c r="E3">
        <v>0</v>
      </c>
      <c r="F3">
        <v>0</v>
      </c>
      <c r="G3" s="2">
        <v>39090.125</v>
      </c>
      <c r="H3">
        <v>58550.9375</v>
      </c>
      <c r="I3">
        <v>120000</v>
      </c>
      <c r="J3" t="s">
        <v>10</v>
      </c>
      <c r="K3">
        <v>10504.4375</v>
      </c>
      <c r="L3" s="3">
        <v>2142.1875</v>
      </c>
      <c r="M3">
        <v>8725.375</v>
      </c>
      <c r="N3">
        <v>0</v>
      </c>
      <c r="O3">
        <v>0</v>
      </c>
      <c r="P3" s="2">
        <v>40077.0625</v>
      </c>
      <c r="Q3">
        <v>58550.9375</v>
      </c>
      <c r="R3">
        <v>120000</v>
      </c>
      <c r="S3" t="s">
        <v>10</v>
      </c>
      <c r="T3">
        <v>10286.375</v>
      </c>
      <c r="U3" s="3">
        <v>2072.875</v>
      </c>
      <c r="V3">
        <v>8725.375</v>
      </c>
      <c r="W3">
        <v>0</v>
      </c>
      <c r="X3">
        <v>0</v>
      </c>
      <c r="Y3" s="2">
        <v>40364.4375</v>
      </c>
      <c r="Z3">
        <v>58550.9375</v>
      </c>
      <c r="AA3">
        <v>120000</v>
      </c>
      <c r="AC3">
        <f t="shared" ref="AC3:AC38" si="0">P3-G3</f>
        <v>986.9375</v>
      </c>
      <c r="AD3">
        <f t="shared" ref="AD3:AD38" si="1">Y3-P3</f>
        <v>287.375</v>
      </c>
      <c r="AE3">
        <f t="shared" ref="AE3:AE38" si="2">Y3-G3</f>
        <v>1274.3125</v>
      </c>
    </row>
    <row r="4" spans="1:31">
      <c r="A4" t="s">
        <v>11</v>
      </c>
      <c r="B4">
        <v>20254.5</v>
      </c>
      <c r="C4" s="3">
        <v>1805.125</v>
      </c>
      <c r="D4">
        <v>32655.6875</v>
      </c>
      <c r="E4">
        <v>764.0625</v>
      </c>
      <c r="F4">
        <v>0</v>
      </c>
      <c r="G4" s="2">
        <v>49378.8125</v>
      </c>
      <c r="H4">
        <v>15141.8125</v>
      </c>
      <c r="I4">
        <v>120000</v>
      </c>
      <c r="J4" t="s">
        <v>11</v>
      </c>
      <c r="K4">
        <v>21313</v>
      </c>
      <c r="L4" s="3">
        <v>1811.5625</v>
      </c>
      <c r="M4">
        <v>33085.75</v>
      </c>
      <c r="N4">
        <v>0</v>
      </c>
      <c r="O4">
        <v>0</v>
      </c>
      <c r="P4" s="2">
        <v>48647.875</v>
      </c>
      <c r="Q4">
        <v>15141.8125</v>
      </c>
      <c r="R4">
        <v>120000</v>
      </c>
      <c r="S4" t="s">
        <v>11</v>
      </c>
      <c r="T4">
        <v>21287.0625</v>
      </c>
      <c r="U4" s="3">
        <v>1811.5625</v>
      </c>
      <c r="V4">
        <v>33085.75</v>
      </c>
      <c r="W4">
        <v>764.0625</v>
      </c>
      <c r="X4">
        <v>0</v>
      </c>
      <c r="Y4" s="2">
        <v>48673.8125</v>
      </c>
      <c r="Z4">
        <v>15141.8125</v>
      </c>
      <c r="AA4">
        <v>120000</v>
      </c>
      <c r="AC4">
        <f t="shared" si="0"/>
        <v>-730.9375</v>
      </c>
      <c r="AD4">
        <f t="shared" si="1"/>
        <v>25.9375</v>
      </c>
      <c r="AE4">
        <f t="shared" si="2"/>
        <v>-705</v>
      </c>
    </row>
    <row r="5" spans="1:31">
      <c r="A5" t="s">
        <v>12</v>
      </c>
      <c r="B5">
        <v>6109.9375</v>
      </c>
      <c r="C5" s="3">
        <v>404.5625</v>
      </c>
      <c r="D5">
        <v>1796.5625</v>
      </c>
      <c r="E5">
        <v>0</v>
      </c>
      <c r="F5">
        <v>0</v>
      </c>
      <c r="G5" s="2">
        <v>18392.0625</v>
      </c>
      <c r="H5">
        <v>93296.875</v>
      </c>
      <c r="I5">
        <v>120000</v>
      </c>
      <c r="J5" t="s">
        <v>12</v>
      </c>
      <c r="K5">
        <v>5891.9375</v>
      </c>
      <c r="L5" s="3">
        <v>380.625</v>
      </c>
      <c r="M5">
        <v>913.8125</v>
      </c>
      <c r="N5">
        <v>0</v>
      </c>
      <c r="O5">
        <v>0</v>
      </c>
      <c r="P5" s="2">
        <v>19516.75</v>
      </c>
      <c r="Q5">
        <v>93296.875</v>
      </c>
      <c r="R5">
        <v>120000</v>
      </c>
      <c r="S5" t="s">
        <v>12</v>
      </c>
      <c r="T5">
        <v>5890.5</v>
      </c>
      <c r="U5" s="3">
        <v>380.625</v>
      </c>
      <c r="V5">
        <v>913.8125</v>
      </c>
      <c r="W5">
        <v>0</v>
      </c>
      <c r="X5">
        <v>0</v>
      </c>
      <c r="Y5" s="2">
        <v>19518.1875</v>
      </c>
      <c r="Z5">
        <v>93296.875</v>
      </c>
      <c r="AA5">
        <v>120000</v>
      </c>
      <c r="AC5">
        <f t="shared" si="0"/>
        <v>1124.6875</v>
      </c>
      <c r="AD5">
        <f t="shared" si="1"/>
        <v>1.4375</v>
      </c>
      <c r="AE5">
        <f t="shared" si="2"/>
        <v>1126.125</v>
      </c>
    </row>
    <row r="6" spans="1:31">
      <c r="A6" t="s">
        <v>13</v>
      </c>
      <c r="B6">
        <v>5312.0625</v>
      </c>
      <c r="C6" s="3">
        <v>6100.875</v>
      </c>
      <c r="D6">
        <v>2090.5</v>
      </c>
      <c r="E6">
        <v>0</v>
      </c>
      <c r="F6">
        <v>0</v>
      </c>
      <c r="G6" s="2">
        <v>36304.9375</v>
      </c>
      <c r="H6">
        <v>70191.625</v>
      </c>
      <c r="I6">
        <v>120000</v>
      </c>
      <c r="J6" t="s">
        <v>13</v>
      </c>
      <c r="K6">
        <v>5315.375</v>
      </c>
      <c r="L6" s="3">
        <v>6040.0625</v>
      </c>
      <c r="M6">
        <v>2121.0625</v>
      </c>
      <c r="N6">
        <v>0</v>
      </c>
      <c r="O6">
        <v>0</v>
      </c>
      <c r="P6" s="2">
        <v>36331.875</v>
      </c>
      <c r="Q6">
        <v>70191.625</v>
      </c>
      <c r="R6">
        <v>120000</v>
      </c>
      <c r="S6" t="s">
        <v>13</v>
      </c>
      <c r="T6">
        <v>5315.375</v>
      </c>
      <c r="U6" s="3">
        <v>6040.25</v>
      </c>
      <c r="V6">
        <v>2121.0625</v>
      </c>
      <c r="W6">
        <v>0</v>
      </c>
      <c r="X6">
        <v>0</v>
      </c>
      <c r="Y6" s="2">
        <v>36331.6875</v>
      </c>
      <c r="Z6">
        <v>70191.625</v>
      </c>
      <c r="AA6">
        <v>120000</v>
      </c>
      <c r="AC6">
        <f t="shared" si="0"/>
        <v>26.9375</v>
      </c>
      <c r="AD6">
        <f t="shared" si="1"/>
        <v>-0.1875</v>
      </c>
      <c r="AE6">
        <f t="shared" si="2"/>
        <v>26.75</v>
      </c>
    </row>
    <row r="7" spans="1:31">
      <c r="A7" t="s">
        <v>14</v>
      </c>
      <c r="B7">
        <v>47318.3125</v>
      </c>
      <c r="C7" s="3">
        <v>0</v>
      </c>
      <c r="D7">
        <v>7394.25</v>
      </c>
      <c r="E7">
        <v>5242.5625</v>
      </c>
      <c r="F7">
        <v>0</v>
      </c>
      <c r="G7" s="2">
        <v>58906.1875</v>
      </c>
      <c r="H7">
        <v>1138.6875</v>
      </c>
      <c r="I7">
        <v>120000</v>
      </c>
      <c r="J7" t="s">
        <v>14</v>
      </c>
      <c r="K7">
        <v>46810.25</v>
      </c>
      <c r="L7" s="3">
        <v>0</v>
      </c>
      <c r="M7">
        <v>8876</v>
      </c>
      <c r="N7">
        <v>5051.5</v>
      </c>
      <c r="O7">
        <v>0</v>
      </c>
      <c r="P7" s="2">
        <v>58123.5625</v>
      </c>
      <c r="Q7">
        <v>1138.6875</v>
      </c>
      <c r="R7">
        <v>120000</v>
      </c>
      <c r="S7" t="s">
        <v>14</v>
      </c>
      <c r="T7">
        <v>46814.5</v>
      </c>
      <c r="U7" s="3">
        <v>0</v>
      </c>
      <c r="V7">
        <v>8876</v>
      </c>
      <c r="W7">
        <v>5051.5</v>
      </c>
      <c r="X7">
        <v>0</v>
      </c>
      <c r="Y7" s="2">
        <v>58119.3125</v>
      </c>
      <c r="Z7">
        <v>1138.6875</v>
      </c>
      <c r="AA7">
        <v>120000</v>
      </c>
      <c r="AC7">
        <f t="shared" si="0"/>
        <v>-782.625</v>
      </c>
      <c r="AD7">
        <f t="shared" si="1"/>
        <v>-4.25</v>
      </c>
      <c r="AE7">
        <f t="shared" si="2"/>
        <v>-786.875</v>
      </c>
    </row>
    <row r="8" spans="1:31">
      <c r="A8" t="s">
        <v>15</v>
      </c>
      <c r="B8">
        <v>78093.125</v>
      </c>
      <c r="C8" s="3">
        <v>0</v>
      </c>
      <c r="D8">
        <v>0</v>
      </c>
      <c r="E8">
        <v>2347.8125</v>
      </c>
      <c r="F8">
        <v>0</v>
      </c>
      <c r="G8" s="2">
        <v>38907.875</v>
      </c>
      <c r="H8">
        <v>651.1875</v>
      </c>
      <c r="I8">
        <v>120000</v>
      </c>
      <c r="J8" t="s">
        <v>15</v>
      </c>
      <c r="K8">
        <v>79816.0625</v>
      </c>
      <c r="L8" s="3">
        <v>0</v>
      </c>
      <c r="M8">
        <v>0</v>
      </c>
      <c r="N8">
        <v>0</v>
      </c>
      <c r="O8">
        <v>0</v>
      </c>
      <c r="P8" s="2">
        <v>39532.75</v>
      </c>
      <c r="Q8">
        <v>651.1875</v>
      </c>
      <c r="R8">
        <v>120000</v>
      </c>
      <c r="S8" t="s">
        <v>15</v>
      </c>
      <c r="T8">
        <v>79756.375</v>
      </c>
      <c r="U8" s="3">
        <v>0</v>
      </c>
      <c r="V8">
        <v>0</v>
      </c>
      <c r="W8">
        <v>2347.8125</v>
      </c>
      <c r="X8">
        <v>0</v>
      </c>
      <c r="Y8" s="2">
        <v>39592.4375</v>
      </c>
      <c r="Z8">
        <v>651.1875</v>
      </c>
      <c r="AA8">
        <v>120000</v>
      </c>
      <c r="AC8">
        <f t="shared" si="0"/>
        <v>624.875</v>
      </c>
      <c r="AD8">
        <f t="shared" si="1"/>
        <v>59.6875</v>
      </c>
      <c r="AE8">
        <f t="shared" si="2"/>
        <v>684.5625</v>
      </c>
    </row>
    <row r="9" spans="1:31">
      <c r="A9" t="s">
        <v>16</v>
      </c>
      <c r="B9">
        <v>50686.625</v>
      </c>
      <c r="C9" s="3">
        <v>311.25</v>
      </c>
      <c r="D9">
        <v>0</v>
      </c>
      <c r="E9">
        <v>9594.375</v>
      </c>
      <c r="F9">
        <v>0</v>
      </c>
      <c r="G9" s="2">
        <v>6974.25</v>
      </c>
      <c r="H9">
        <v>52433.5</v>
      </c>
      <c r="I9">
        <v>120000</v>
      </c>
      <c r="J9" t="s">
        <v>16</v>
      </c>
      <c r="K9">
        <v>54130.9375</v>
      </c>
      <c r="L9" s="3">
        <v>514.5625</v>
      </c>
      <c r="M9">
        <v>0</v>
      </c>
      <c r="N9">
        <v>5259.375</v>
      </c>
      <c r="O9">
        <v>0</v>
      </c>
      <c r="P9" s="2">
        <v>7661.625</v>
      </c>
      <c r="Q9">
        <v>52433.5</v>
      </c>
      <c r="R9">
        <v>120000</v>
      </c>
      <c r="S9" t="s">
        <v>16</v>
      </c>
      <c r="T9">
        <v>54267.0625</v>
      </c>
      <c r="U9" s="3">
        <v>364.25</v>
      </c>
      <c r="V9">
        <v>0</v>
      </c>
      <c r="W9">
        <v>5259.375</v>
      </c>
      <c r="X9">
        <v>0</v>
      </c>
      <c r="Y9" s="2">
        <v>7675.8125</v>
      </c>
      <c r="Z9">
        <v>52433.5</v>
      </c>
      <c r="AA9">
        <v>120000</v>
      </c>
      <c r="AC9">
        <f t="shared" si="0"/>
        <v>687.375</v>
      </c>
      <c r="AD9">
        <f t="shared" si="1"/>
        <v>14.1875</v>
      </c>
      <c r="AE9">
        <f t="shared" si="2"/>
        <v>701.5625</v>
      </c>
    </row>
    <row r="10" spans="1:31">
      <c r="A10" t="s">
        <v>17</v>
      </c>
      <c r="B10">
        <v>21943.4375</v>
      </c>
      <c r="C10" s="3">
        <v>1127.875</v>
      </c>
      <c r="D10">
        <v>2008.9375</v>
      </c>
      <c r="E10">
        <v>0</v>
      </c>
      <c r="F10">
        <v>0</v>
      </c>
      <c r="G10" s="2">
        <v>40107.4375</v>
      </c>
      <c r="H10">
        <v>54812.3125</v>
      </c>
      <c r="I10">
        <v>120000</v>
      </c>
      <c r="J10" t="s">
        <v>17</v>
      </c>
      <c r="K10">
        <v>21902.625</v>
      </c>
      <c r="L10" s="3">
        <v>1127.5625</v>
      </c>
      <c r="M10">
        <v>2009.4375</v>
      </c>
      <c r="N10">
        <v>0</v>
      </c>
      <c r="O10">
        <v>0</v>
      </c>
      <c r="P10" s="2">
        <v>40148.0625</v>
      </c>
      <c r="Q10">
        <v>54812.3125</v>
      </c>
      <c r="R10">
        <v>120000</v>
      </c>
      <c r="S10" t="s">
        <v>17</v>
      </c>
      <c r="T10">
        <v>21911.25</v>
      </c>
      <c r="U10" s="3">
        <v>1127.5625</v>
      </c>
      <c r="V10">
        <v>2009.4375</v>
      </c>
      <c r="W10">
        <v>0</v>
      </c>
      <c r="X10">
        <v>0</v>
      </c>
      <c r="Y10" s="2">
        <v>40139.4375</v>
      </c>
      <c r="Z10">
        <v>54812.3125</v>
      </c>
      <c r="AA10">
        <v>120000</v>
      </c>
      <c r="AC10">
        <f t="shared" si="0"/>
        <v>40.625</v>
      </c>
      <c r="AD10">
        <f t="shared" si="1"/>
        <v>-8.625</v>
      </c>
      <c r="AE10">
        <f t="shared" si="2"/>
        <v>32</v>
      </c>
    </row>
    <row r="11" spans="1:31">
      <c r="A11" t="s">
        <v>18</v>
      </c>
      <c r="B11">
        <v>95536.8125</v>
      </c>
      <c r="C11" s="3">
        <v>0</v>
      </c>
      <c r="D11">
        <v>0</v>
      </c>
      <c r="E11">
        <v>2254.125</v>
      </c>
      <c r="F11">
        <v>0</v>
      </c>
      <c r="G11" s="2">
        <v>20739.625</v>
      </c>
      <c r="H11">
        <v>1469.4375</v>
      </c>
      <c r="I11">
        <v>120000</v>
      </c>
      <c r="J11" t="s">
        <v>18</v>
      </c>
      <c r="K11">
        <v>94722.375</v>
      </c>
      <c r="L11" s="3">
        <v>0</v>
      </c>
      <c r="M11">
        <v>0</v>
      </c>
      <c r="N11">
        <v>3078.125</v>
      </c>
      <c r="O11">
        <v>0</v>
      </c>
      <c r="P11" s="2">
        <v>20730.0625</v>
      </c>
      <c r="Q11">
        <v>1469.4375</v>
      </c>
      <c r="R11">
        <v>120000</v>
      </c>
      <c r="S11" t="s">
        <v>18</v>
      </c>
      <c r="T11">
        <v>94722.375</v>
      </c>
      <c r="U11" s="3">
        <v>0</v>
      </c>
      <c r="V11">
        <v>0</v>
      </c>
      <c r="W11">
        <v>3078.125</v>
      </c>
      <c r="X11">
        <v>0</v>
      </c>
      <c r="Y11" s="2">
        <v>20730.0625</v>
      </c>
      <c r="Z11">
        <v>1469.4375</v>
      </c>
      <c r="AA11">
        <v>120000</v>
      </c>
      <c r="AC11">
        <f t="shared" si="0"/>
        <v>-9.5625</v>
      </c>
      <c r="AD11">
        <f t="shared" si="1"/>
        <v>0</v>
      </c>
      <c r="AE11">
        <f t="shared" si="2"/>
        <v>-9.5625</v>
      </c>
    </row>
    <row r="12" spans="1:31">
      <c r="A12" t="s">
        <v>19</v>
      </c>
      <c r="B12">
        <v>105322.75</v>
      </c>
      <c r="C12" s="3">
        <v>0</v>
      </c>
      <c r="D12">
        <v>0</v>
      </c>
      <c r="E12">
        <v>0</v>
      </c>
      <c r="F12">
        <v>0</v>
      </c>
      <c r="G12" s="2">
        <v>13682.8125</v>
      </c>
      <c r="H12">
        <v>994.4375</v>
      </c>
      <c r="I12">
        <v>120000</v>
      </c>
      <c r="J12" t="s">
        <v>19</v>
      </c>
      <c r="K12">
        <v>105310.875</v>
      </c>
      <c r="L12" s="3">
        <v>0</v>
      </c>
      <c r="M12">
        <v>0</v>
      </c>
      <c r="N12">
        <v>0</v>
      </c>
      <c r="O12">
        <v>0</v>
      </c>
      <c r="P12" s="2">
        <v>13694.6875</v>
      </c>
      <c r="Q12">
        <v>994.4375</v>
      </c>
      <c r="R12">
        <v>120000</v>
      </c>
      <c r="S12" t="s">
        <v>19</v>
      </c>
      <c r="T12">
        <v>105310.875</v>
      </c>
      <c r="U12" s="3">
        <v>0</v>
      </c>
      <c r="V12">
        <v>0</v>
      </c>
      <c r="W12">
        <v>0</v>
      </c>
      <c r="X12">
        <v>0</v>
      </c>
      <c r="Y12" s="2">
        <v>13694.6875</v>
      </c>
      <c r="Z12">
        <v>994.4375</v>
      </c>
      <c r="AA12">
        <v>120000</v>
      </c>
      <c r="AC12">
        <f t="shared" si="0"/>
        <v>11.875</v>
      </c>
      <c r="AD12">
        <f t="shared" si="1"/>
        <v>0</v>
      </c>
      <c r="AE12">
        <f t="shared" si="2"/>
        <v>11.875</v>
      </c>
    </row>
    <row r="13" spans="1:31">
      <c r="A13" t="s">
        <v>20</v>
      </c>
      <c r="B13">
        <v>34936.125</v>
      </c>
      <c r="C13" s="3">
        <v>1638.125</v>
      </c>
      <c r="D13">
        <v>0</v>
      </c>
      <c r="E13">
        <v>6615.0625</v>
      </c>
      <c r="F13">
        <v>0</v>
      </c>
      <c r="G13" s="2">
        <v>12441.3125</v>
      </c>
      <c r="H13">
        <v>64369.375</v>
      </c>
      <c r="I13">
        <v>120000</v>
      </c>
      <c r="J13" t="s">
        <v>20</v>
      </c>
      <c r="K13">
        <v>38882.1875</v>
      </c>
      <c r="L13" s="3">
        <v>1652.25</v>
      </c>
      <c r="M13">
        <v>0</v>
      </c>
      <c r="N13">
        <v>2802.8125</v>
      </c>
      <c r="O13">
        <v>0</v>
      </c>
      <c r="P13" s="2">
        <v>12293.375</v>
      </c>
      <c r="Q13">
        <v>64369.375</v>
      </c>
      <c r="R13">
        <v>120000</v>
      </c>
      <c r="S13" t="s">
        <v>20</v>
      </c>
      <c r="T13">
        <v>38865.1875</v>
      </c>
      <c r="U13" s="3">
        <v>1617.625</v>
      </c>
      <c r="V13">
        <v>0</v>
      </c>
      <c r="W13">
        <v>2802.8125</v>
      </c>
      <c r="X13">
        <v>0</v>
      </c>
      <c r="Y13" s="2">
        <v>12345</v>
      </c>
      <c r="Z13">
        <v>64369.375</v>
      </c>
      <c r="AA13">
        <v>120000</v>
      </c>
      <c r="AC13">
        <f t="shared" si="0"/>
        <v>-147.9375</v>
      </c>
      <c r="AD13">
        <f t="shared" si="1"/>
        <v>51.625</v>
      </c>
      <c r="AE13">
        <f t="shared" si="2"/>
        <v>-96.3125</v>
      </c>
    </row>
    <row r="14" spans="1:31">
      <c r="A14" t="s">
        <v>21</v>
      </c>
      <c r="B14">
        <v>17982.5625</v>
      </c>
      <c r="C14" s="3">
        <v>113</v>
      </c>
      <c r="D14">
        <v>0</v>
      </c>
      <c r="E14">
        <v>0</v>
      </c>
      <c r="F14">
        <v>0</v>
      </c>
      <c r="G14" s="2">
        <v>7855.625</v>
      </c>
      <c r="H14">
        <v>94048.8125</v>
      </c>
      <c r="I14">
        <v>120000</v>
      </c>
      <c r="J14" t="s">
        <v>21</v>
      </c>
      <c r="K14">
        <v>18785.5</v>
      </c>
      <c r="L14" s="3">
        <v>87.0625</v>
      </c>
      <c r="M14">
        <v>440.0625</v>
      </c>
      <c r="N14">
        <v>0</v>
      </c>
      <c r="O14">
        <v>0</v>
      </c>
      <c r="P14" s="2">
        <v>6638.5625</v>
      </c>
      <c r="Q14">
        <v>94048.8125</v>
      </c>
      <c r="R14">
        <v>120000</v>
      </c>
      <c r="S14" t="s">
        <v>21</v>
      </c>
      <c r="T14">
        <v>18006.75</v>
      </c>
      <c r="U14" s="3">
        <v>442.3125</v>
      </c>
      <c r="V14">
        <v>621.5625</v>
      </c>
      <c r="W14">
        <v>0</v>
      </c>
      <c r="X14">
        <v>0</v>
      </c>
      <c r="Y14" s="2">
        <v>6882.5</v>
      </c>
      <c r="Z14">
        <v>94046.875</v>
      </c>
      <c r="AA14">
        <v>120000</v>
      </c>
      <c r="AC14">
        <f t="shared" si="0"/>
        <v>-1217.0625</v>
      </c>
      <c r="AD14">
        <f t="shared" si="1"/>
        <v>243.9375</v>
      </c>
      <c r="AE14">
        <f t="shared" si="2"/>
        <v>-973.125</v>
      </c>
    </row>
    <row r="15" spans="1:31">
      <c r="A15" t="s">
        <v>22</v>
      </c>
      <c r="B15">
        <v>4843.4375</v>
      </c>
      <c r="C15" s="3">
        <v>1862.9375</v>
      </c>
      <c r="D15">
        <v>3165.8125</v>
      </c>
      <c r="E15">
        <v>0</v>
      </c>
      <c r="F15">
        <v>221.625</v>
      </c>
      <c r="G15" s="2">
        <v>9962.8125</v>
      </c>
      <c r="H15">
        <v>99943.375</v>
      </c>
      <c r="I15">
        <v>120000</v>
      </c>
      <c r="J15" t="s">
        <v>22</v>
      </c>
      <c r="K15">
        <v>4659.4375</v>
      </c>
      <c r="L15" s="3">
        <v>1878.625</v>
      </c>
      <c r="M15">
        <v>3933.375</v>
      </c>
      <c r="N15">
        <v>0</v>
      </c>
      <c r="O15">
        <v>219.375</v>
      </c>
      <c r="P15" s="2">
        <v>9368</v>
      </c>
      <c r="Q15">
        <v>99941.1875</v>
      </c>
      <c r="R15">
        <v>120000</v>
      </c>
      <c r="S15" t="s">
        <v>22</v>
      </c>
      <c r="T15">
        <v>5159.125</v>
      </c>
      <c r="U15" s="3">
        <v>1838.5</v>
      </c>
      <c r="V15">
        <v>3931.1875</v>
      </c>
      <c r="W15">
        <v>0</v>
      </c>
      <c r="X15">
        <v>219.375</v>
      </c>
      <c r="Y15" s="2">
        <v>8908.4375</v>
      </c>
      <c r="Z15">
        <v>99943.375</v>
      </c>
      <c r="AA15">
        <v>120000</v>
      </c>
      <c r="AC15">
        <f t="shared" si="0"/>
        <v>-594.8125</v>
      </c>
      <c r="AD15">
        <f t="shared" si="1"/>
        <v>-459.5625</v>
      </c>
      <c r="AE15">
        <f t="shared" si="2"/>
        <v>-1054.375</v>
      </c>
    </row>
    <row r="16" spans="1:31">
      <c r="A16" t="s">
        <v>23</v>
      </c>
      <c r="B16">
        <v>26457.1875</v>
      </c>
      <c r="C16" s="3">
        <v>2433.1875</v>
      </c>
      <c r="D16">
        <v>6829.3125</v>
      </c>
      <c r="E16">
        <v>0</v>
      </c>
      <c r="F16">
        <v>1490.625</v>
      </c>
      <c r="G16" s="2">
        <v>11996.1875</v>
      </c>
      <c r="H16">
        <v>70793.5</v>
      </c>
      <c r="I16">
        <v>120000</v>
      </c>
      <c r="J16" t="s">
        <v>23</v>
      </c>
      <c r="K16">
        <v>23666.625</v>
      </c>
      <c r="L16" s="3">
        <v>2426.125</v>
      </c>
      <c r="M16">
        <v>10057.5</v>
      </c>
      <c r="N16">
        <v>0</v>
      </c>
      <c r="O16">
        <v>1427.5625</v>
      </c>
      <c r="P16" s="2">
        <v>11628.8125</v>
      </c>
      <c r="Q16">
        <v>70793.375</v>
      </c>
      <c r="R16">
        <v>120000</v>
      </c>
      <c r="S16" t="s">
        <v>23</v>
      </c>
      <c r="T16">
        <v>25580.1875</v>
      </c>
      <c r="U16" s="3">
        <v>2415.9375</v>
      </c>
      <c r="V16">
        <v>10057.375</v>
      </c>
      <c r="W16">
        <v>0</v>
      </c>
      <c r="X16">
        <v>1427.5625</v>
      </c>
      <c r="Y16" s="2">
        <v>9725.4375</v>
      </c>
      <c r="Z16">
        <v>70793.5</v>
      </c>
      <c r="AA16">
        <v>120000</v>
      </c>
      <c r="AC16">
        <f t="shared" si="0"/>
        <v>-367.375</v>
      </c>
      <c r="AD16">
        <f t="shared" si="1"/>
        <v>-1903.375</v>
      </c>
      <c r="AE16">
        <f t="shared" si="2"/>
        <v>-2270.75</v>
      </c>
    </row>
    <row r="17" spans="1:31">
      <c r="A17" t="s">
        <v>24</v>
      </c>
      <c r="B17">
        <v>0</v>
      </c>
      <c r="C17" s="3">
        <v>0</v>
      </c>
      <c r="D17">
        <v>0</v>
      </c>
      <c r="E17">
        <v>0</v>
      </c>
      <c r="F17">
        <v>0</v>
      </c>
      <c r="G17" s="2">
        <v>156.125</v>
      </c>
      <c r="H17">
        <v>119843.875</v>
      </c>
      <c r="I17">
        <v>120000</v>
      </c>
      <c r="J17" t="s">
        <v>24</v>
      </c>
      <c r="K17">
        <v>0</v>
      </c>
      <c r="L17" s="3">
        <v>0</v>
      </c>
      <c r="M17">
        <v>0</v>
      </c>
      <c r="N17">
        <v>0</v>
      </c>
      <c r="O17">
        <v>0</v>
      </c>
      <c r="P17" s="2">
        <v>156.125</v>
      </c>
      <c r="Q17">
        <v>119843.875</v>
      </c>
      <c r="R17">
        <v>120000</v>
      </c>
      <c r="S17" t="s">
        <v>24</v>
      </c>
      <c r="T17">
        <v>0</v>
      </c>
      <c r="U17" s="3">
        <v>0</v>
      </c>
      <c r="V17">
        <v>0</v>
      </c>
      <c r="W17">
        <v>0</v>
      </c>
      <c r="X17">
        <v>0</v>
      </c>
      <c r="Y17" s="2">
        <v>156.125</v>
      </c>
      <c r="Z17">
        <v>119843.875</v>
      </c>
      <c r="AA17">
        <v>120000</v>
      </c>
      <c r="AC17">
        <f t="shared" si="0"/>
        <v>0</v>
      </c>
      <c r="AD17">
        <f t="shared" si="1"/>
        <v>0</v>
      </c>
      <c r="AE17">
        <f t="shared" si="2"/>
        <v>0</v>
      </c>
    </row>
    <row r="18" spans="1:31">
      <c r="A18" t="s">
        <v>25</v>
      </c>
      <c r="B18">
        <v>36217.875</v>
      </c>
      <c r="C18" s="3">
        <v>971.75</v>
      </c>
      <c r="D18">
        <v>0</v>
      </c>
      <c r="E18">
        <v>3565.125</v>
      </c>
      <c r="F18">
        <v>0</v>
      </c>
      <c r="G18" s="2">
        <v>13164.5</v>
      </c>
      <c r="H18">
        <v>66080.75</v>
      </c>
      <c r="I18">
        <v>120000</v>
      </c>
      <c r="J18" t="s">
        <v>25</v>
      </c>
      <c r="K18">
        <v>39406.125</v>
      </c>
      <c r="L18" s="3">
        <v>901.9375</v>
      </c>
      <c r="M18">
        <v>0</v>
      </c>
      <c r="N18">
        <v>0</v>
      </c>
      <c r="O18">
        <v>0</v>
      </c>
      <c r="P18" s="2">
        <v>13611.1875</v>
      </c>
      <c r="Q18">
        <v>66080.75</v>
      </c>
      <c r="R18">
        <v>120000</v>
      </c>
      <c r="S18" t="s">
        <v>25</v>
      </c>
      <c r="T18">
        <v>39422.5625</v>
      </c>
      <c r="U18" s="3">
        <v>894.6875</v>
      </c>
      <c r="V18">
        <v>0</v>
      </c>
      <c r="W18">
        <v>3565.125</v>
      </c>
      <c r="X18">
        <v>0</v>
      </c>
      <c r="Y18" s="2">
        <v>13602</v>
      </c>
      <c r="Z18">
        <v>66080.75</v>
      </c>
      <c r="AA18">
        <v>120000</v>
      </c>
      <c r="AC18">
        <f t="shared" si="0"/>
        <v>446.6875</v>
      </c>
      <c r="AD18">
        <f t="shared" si="1"/>
        <v>-9.1875</v>
      </c>
      <c r="AE18">
        <f t="shared" si="2"/>
        <v>437.5</v>
      </c>
    </row>
    <row r="19" spans="1:31" s="1" customFormat="1">
      <c r="A19" s="1" t="s">
        <v>26</v>
      </c>
      <c r="B19" s="1">
        <v>32524.6875</v>
      </c>
      <c r="C19" s="3">
        <v>6073.8125</v>
      </c>
      <c r="D19" s="1">
        <v>0</v>
      </c>
      <c r="E19" s="1">
        <v>8260.3125</v>
      </c>
      <c r="F19" s="1">
        <v>0</v>
      </c>
      <c r="G19" s="2">
        <v>29844.625</v>
      </c>
      <c r="H19" s="1">
        <v>43296.5625</v>
      </c>
      <c r="I19" s="1">
        <v>120000</v>
      </c>
      <c r="J19" s="1" t="s">
        <v>26</v>
      </c>
      <c r="K19" s="1">
        <v>32349.5</v>
      </c>
      <c r="L19" s="3">
        <v>6004.0625</v>
      </c>
      <c r="M19" s="1">
        <v>0</v>
      </c>
      <c r="N19" s="1">
        <v>8101.625</v>
      </c>
      <c r="O19" s="1">
        <v>0</v>
      </c>
      <c r="P19" s="2">
        <v>30248.25</v>
      </c>
      <c r="Q19" s="1">
        <v>43296.5625</v>
      </c>
      <c r="R19" s="1">
        <v>120000</v>
      </c>
      <c r="S19" s="1" t="s">
        <v>26</v>
      </c>
      <c r="T19" s="1">
        <v>32353.25</v>
      </c>
      <c r="U19" s="3">
        <v>5889.75</v>
      </c>
      <c r="V19" s="1">
        <v>0</v>
      </c>
      <c r="W19" s="1">
        <v>8101.625</v>
      </c>
      <c r="X19" s="1">
        <v>0</v>
      </c>
      <c r="Y19" s="2">
        <v>30358.8125</v>
      </c>
      <c r="Z19" s="1">
        <v>43296.5625</v>
      </c>
      <c r="AA19" s="1">
        <v>120000</v>
      </c>
      <c r="AC19">
        <f t="shared" si="0"/>
        <v>403.625</v>
      </c>
      <c r="AD19">
        <f t="shared" si="1"/>
        <v>110.5625</v>
      </c>
      <c r="AE19">
        <f t="shared" si="2"/>
        <v>514.1875</v>
      </c>
    </row>
    <row r="20" spans="1:31" s="1" customFormat="1">
      <c r="A20" s="1" t="s">
        <v>27</v>
      </c>
      <c r="B20" s="1">
        <v>3091.5625</v>
      </c>
      <c r="C20" s="3">
        <v>3013.875</v>
      </c>
      <c r="D20" s="1">
        <v>0</v>
      </c>
      <c r="E20" s="1">
        <v>76.375</v>
      </c>
      <c r="F20" s="1">
        <v>0</v>
      </c>
      <c r="G20" s="2">
        <v>7492.0625</v>
      </c>
      <c r="H20" s="1">
        <v>106326.125</v>
      </c>
      <c r="I20" s="1">
        <v>120000</v>
      </c>
      <c r="J20" s="1" t="s">
        <v>27</v>
      </c>
      <c r="K20" s="1">
        <v>2326.875</v>
      </c>
      <c r="L20" s="3">
        <v>2078.3125</v>
      </c>
      <c r="M20" s="1">
        <v>0</v>
      </c>
      <c r="N20" s="1">
        <v>0</v>
      </c>
      <c r="O20" s="1">
        <v>0</v>
      </c>
      <c r="P20" s="2">
        <v>9268.6875</v>
      </c>
      <c r="Q20" s="1">
        <v>106326.125</v>
      </c>
      <c r="R20" s="1">
        <v>120000</v>
      </c>
      <c r="S20" s="1" t="s">
        <v>27</v>
      </c>
      <c r="T20" s="1">
        <v>2391.1875</v>
      </c>
      <c r="U20" s="3">
        <v>2052.125</v>
      </c>
      <c r="V20" s="1">
        <v>0</v>
      </c>
      <c r="W20" s="1">
        <v>76.375</v>
      </c>
      <c r="X20" s="1">
        <v>0</v>
      </c>
      <c r="Y20" s="2">
        <v>9230.5625</v>
      </c>
      <c r="Z20" s="1">
        <v>106326.125</v>
      </c>
      <c r="AA20" s="1">
        <v>120000</v>
      </c>
      <c r="AC20">
        <f t="shared" si="0"/>
        <v>1776.625</v>
      </c>
      <c r="AD20">
        <f t="shared" si="1"/>
        <v>-38.125</v>
      </c>
      <c r="AE20">
        <f t="shared" si="2"/>
        <v>1738.5</v>
      </c>
    </row>
    <row r="21" spans="1:31" s="1" customFormat="1">
      <c r="A21" s="1" t="s">
        <v>28</v>
      </c>
      <c r="B21" s="1">
        <v>15977.6875</v>
      </c>
      <c r="C21" s="3">
        <v>511.25</v>
      </c>
      <c r="D21" s="1">
        <v>0</v>
      </c>
      <c r="E21" s="1">
        <v>0</v>
      </c>
      <c r="F21" s="1">
        <v>0</v>
      </c>
      <c r="G21" s="2">
        <v>3873.9375</v>
      </c>
      <c r="H21" s="1">
        <v>99637.125</v>
      </c>
      <c r="I21" s="1">
        <v>120000</v>
      </c>
      <c r="J21" s="1" t="s">
        <v>28</v>
      </c>
      <c r="K21" s="1">
        <v>14190.625</v>
      </c>
      <c r="L21" s="3">
        <v>24.375</v>
      </c>
      <c r="M21" s="1">
        <v>0</v>
      </c>
      <c r="N21" s="1">
        <v>0</v>
      </c>
      <c r="O21" s="1">
        <v>0</v>
      </c>
      <c r="P21" s="2">
        <v>6147.875</v>
      </c>
      <c r="Q21" s="1">
        <v>99637.125</v>
      </c>
      <c r="R21" s="1">
        <v>120000</v>
      </c>
      <c r="S21" s="1" t="s">
        <v>28</v>
      </c>
      <c r="T21" s="1">
        <v>14590.25</v>
      </c>
      <c r="U21" s="3">
        <v>0.125</v>
      </c>
      <c r="V21" s="1">
        <v>32.1875</v>
      </c>
      <c r="W21" s="1">
        <v>0</v>
      </c>
      <c r="X21" s="1">
        <v>0</v>
      </c>
      <c r="Y21" s="2">
        <v>5740.3125</v>
      </c>
      <c r="Z21" s="1">
        <v>99637.125</v>
      </c>
      <c r="AA21" s="1">
        <v>120000</v>
      </c>
      <c r="AC21">
        <f t="shared" si="0"/>
        <v>2273.9375</v>
      </c>
      <c r="AD21">
        <f t="shared" si="1"/>
        <v>-407.5625</v>
      </c>
      <c r="AE21">
        <f t="shared" si="2"/>
        <v>1866.375</v>
      </c>
    </row>
    <row r="22" spans="1:31">
      <c r="A22" t="s">
        <v>29</v>
      </c>
      <c r="B22">
        <v>206.75</v>
      </c>
      <c r="C22" s="3">
        <v>412.5</v>
      </c>
      <c r="D22">
        <v>0</v>
      </c>
      <c r="E22">
        <v>0</v>
      </c>
      <c r="F22">
        <v>87.0625</v>
      </c>
      <c r="G22" s="2">
        <v>753.1875</v>
      </c>
      <c r="H22">
        <v>118540.5</v>
      </c>
      <c r="I22">
        <v>120000</v>
      </c>
      <c r="J22" t="s">
        <v>29</v>
      </c>
      <c r="K22">
        <v>206.5</v>
      </c>
      <c r="L22" s="3">
        <v>412.625</v>
      </c>
      <c r="M22">
        <v>0</v>
      </c>
      <c r="N22">
        <v>0</v>
      </c>
      <c r="O22">
        <v>87.0625</v>
      </c>
      <c r="P22" s="2">
        <v>753.3125</v>
      </c>
      <c r="Q22">
        <v>118540.5</v>
      </c>
      <c r="R22">
        <v>120000</v>
      </c>
      <c r="S22" t="s">
        <v>29</v>
      </c>
      <c r="T22">
        <v>202.6875</v>
      </c>
      <c r="U22" s="3">
        <v>412.625</v>
      </c>
      <c r="V22">
        <v>0</v>
      </c>
      <c r="W22">
        <v>0</v>
      </c>
      <c r="X22">
        <v>87.0625</v>
      </c>
      <c r="Y22" s="2">
        <v>757.125</v>
      </c>
      <c r="Z22">
        <v>118540.5</v>
      </c>
      <c r="AA22">
        <v>120000</v>
      </c>
      <c r="AC22">
        <f t="shared" si="0"/>
        <v>0.125</v>
      </c>
      <c r="AD22">
        <f t="shared" si="1"/>
        <v>3.8125</v>
      </c>
      <c r="AE22">
        <f t="shared" si="2"/>
        <v>3.9375</v>
      </c>
    </row>
    <row r="23" spans="1:31">
      <c r="A23" t="s">
        <v>30</v>
      </c>
      <c r="B23">
        <v>43177.375</v>
      </c>
      <c r="C23" s="3">
        <v>3038.5</v>
      </c>
      <c r="D23">
        <v>5133.4375</v>
      </c>
      <c r="E23">
        <v>6862.5625</v>
      </c>
      <c r="F23">
        <v>483</v>
      </c>
      <c r="G23" s="2">
        <v>37561.75</v>
      </c>
      <c r="H23">
        <v>23743.375</v>
      </c>
      <c r="I23">
        <v>120000</v>
      </c>
      <c r="J23" t="s">
        <v>30</v>
      </c>
      <c r="K23">
        <v>45805.8125</v>
      </c>
      <c r="L23" s="3">
        <v>3038.5</v>
      </c>
      <c r="M23">
        <v>5201.125</v>
      </c>
      <c r="N23">
        <v>3972</v>
      </c>
      <c r="O23">
        <v>479.625</v>
      </c>
      <c r="P23" s="2">
        <v>37763.375</v>
      </c>
      <c r="Q23">
        <v>23739.5625</v>
      </c>
      <c r="R23">
        <v>120000</v>
      </c>
      <c r="S23" t="s">
        <v>30</v>
      </c>
      <c r="T23">
        <v>47210.625</v>
      </c>
      <c r="U23" s="3">
        <v>3038.5</v>
      </c>
      <c r="V23">
        <v>5197.875</v>
      </c>
      <c r="W23">
        <v>3971.4375</v>
      </c>
      <c r="X23">
        <v>479.625</v>
      </c>
      <c r="Y23" s="2">
        <v>36358.5625</v>
      </c>
      <c r="Z23">
        <v>23743.375</v>
      </c>
      <c r="AA23">
        <v>120000</v>
      </c>
      <c r="AC23">
        <f t="shared" si="0"/>
        <v>201.625</v>
      </c>
      <c r="AD23">
        <f t="shared" si="1"/>
        <v>-1404.8125</v>
      </c>
      <c r="AE23">
        <f t="shared" si="2"/>
        <v>-1203.1875</v>
      </c>
    </row>
    <row r="24" spans="1:31">
      <c r="A24" t="s">
        <v>31</v>
      </c>
      <c r="B24">
        <v>50012.4375</v>
      </c>
      <c r="C24" s="3">
        <v>2983.9375</v>
      </c>
      <c r="D24">
        <v>75.75</v>
      </c>
      <c r="E24">
        <v>4583.875</v>
      </c>
      <c r="F24">
        <v>2309.375</v>
      </c>
      <c r="G24" s="2">
        <v>10689.5625</v>
      </c>
      <c r="H24">
        <v>49345.0625</v>
      </c>
      <c r="I24">
        <v>120000</v>
      </c>
      <c r="J24" t="s">
        <v>31</v>
      </c>
      <c r="K24">
        <v>48459.375</v>
      </c>
      <c r="L24" s="3">
        <v>2877.8125</v>
      </c>
      <c r="M24">
        <v>1172.625</v>
      </c>
      <c r="N24">
        <v>6029.125</v>
      </c>
      <c r="O24">
        <v>2265.6875</v>
      </c>
      <c r="P24" s="2">
        <v>9851.5625</v>
      </c>
      <c r="Q24">
        <v>49343.8125</v>
      </c>
      <c r="R24">
        <v>120000</v>
      </c>
      <c r="S24" t="s">
        <v>31</v>
      </c>
      <c r="T24">
        <v>50588.8125</v>
      </c>
      <c r="U24" s="3">
        <v>2870.9375</v>
      </c>
      <c r="V24">
        <v>1171.375</v>
      </c>
      <c r="W24">
        <v>6029.125</v>
      </c>
      <c r="X24">
        <v>2265.6875</v>
      </c>
      <c r="Y24" s="2">
        <v>7729</v>
      </c>
      <c r="Z24">
        <v>49345.0625</v>
      </c>
      <c r="AA24">
        <v>120000</v>
      </c>
      <c r="AC24">
        <f t="shared" si="0"/>
        <v>-838</v>
      </c>
      <c r="AD24">
        <f t="shared" si="1"/>
        <v>-2122.5625</v>
      </c>
      <c r="AE24">
        <f t="shared" si="2"/>
        <v>-2960.5625</v>
      </c>
    </row>
    <row r="25" spans="1:31">
      <c r="A25" t="s">
        <v>32</v>
      </c>
      <c r="B25">
        <v>6197.5</v>
      </c>
      <c r="C25" s="3">
        <v>304.125</v>
      </c>
      <c r="D25">
        <v>0</v>
      </c>
      <c r="E25">
        <v>0</v>
      </c>
      <c r="F25">
        <v>0</v>
      </c>
      <c r="G25" s="2">
        <v>3347.875</v>
      </c>
      <c r="H25">
        <v>80075.5</v>
      </c>
      <c r="I25">
        <v>89925</v>
      </c>
      <c r="J25" t="s">
        <v>32</v>
      </c>
      <c r="K25">
        <v>6197.5</v>
      </c>
      <c r="L25" s="3">
        <v>304.125</v>
      </c>
      <c r="M25">
        <v>0</v>
      </c>
      <c r="N25">
        <v>0</v>
      </c>
      <c r="O25">
        <v>0</v>
      </c>
      <c r="P25" s="2">
        <v>3347.875</v>
      </c>
      <c r="Q25">
        <v>80075.5</v>
      </c>
      <c r="R25">
        <v>89925</v>
      </c>
      <c r="S25" t="s">
        <v>32</v>
      </c>
      <c r="T25">
        <v>7700.3125</v>
      </c>
      <c r="U25" s="3">
        <v>262</v>
      </c>
      <c r="V25">
        <v>0</v>
      </c>
      <c r="W25">
        <v>0</v>
      </c>
      <c r="X25">
        <v>0</v>
      </c>
      <c r="Y25" s="2">
        <v>58132.625</v>
      </c>
      <c r="Z25">
        <v>23905.0625</v>
      </c>
      <c r="AA25">
        <v>90000</v>
      </c>
      <c r="AC25">
        <f t="shared" si="0"/>
        <v>0</v>
      </c>
      <c r="AD25">
        <f t="shared" si="1"/>
        <v>54784.75</v>
      </c>
      <c r="AE25">
        <f t="shared" si="2"/>
        <v>54784.75</v>
      </c>
    </row>
    <row r="26" spans="1:31">
      <c r="A26" t="s">
        <v>33</v>
      </c>
      <c r="B26">
        <v>6175.25</v>
      </c>
      <c r="C26" s="3">
        <v>3475</v>
      </c>
      <c r="D26">
        <v>0</v>
      </c>
      <c r="E26">
        <v>0</v>
      </c>
      <c r="F26">
        <v>67.4375</v>
      </c>
      <c r="G26" s="2">
        <v>25481.8125</v>
      </c>
      <c r="H26">
        <v>84800.5</v>
      </c>
      <c r="I26">
        <v>120000</v>
      </c>
      <c r="J26" t="s">
        <v>33</v>
      </c>
      <c r="K26">
        <v>6145.4375</v>
      </c>
      <c r="L26" s="3">
        <v>3475</v>
      </c>
      <c r="M26">
        <v>18.875</v>
      </c>
      <c r="N26">
        <v>0</v>
      </c>
      <c r="O26">
        <v>67.4375</v>
      </c>
      <c r="P26" s="2">
        <v>25492.75</v>
      </c>
      <c r="Q26">
        <v>84800.5</v>
      </c>
      <c r="R26">
        <v>120000</v>
      </c>
      <c r="S26" t="s">
        <v>33</v>
      </c>
      <c r="T26">
        <v>5684.1875</v>
      </c>
      <c r="U26" s="3">
        <v>3464.875</v>
      </c>
      <c r="V26">
        <v>18.875</v>
      </c>
      <c r="W26">
        <v>0</v>
      </c>
      <c r="X26">
        <v>67.4375</v>
      </c>
      <c r="Y26" s="2">
        <v>25964.125</v>
      </c>
      <c r="Z26">
        <v>84800.5</v>
      </c>
      <c r="AA26">
        <v>120000</v>
      </c>
      <c r="AC26">
        <f t="shared" si="0"/>
        <v>10.9375</v>
      </c>
      <c r="AD26">
        <f t="shared" si="1"/>
        <v>471.375</v>
      </c>
      <c r="AE26">
        <f t="shared" si="2"/>
        <v>482.3125</v>
      </c>
    </row>
    <row r="27" spans="1:31">
      <c r="A27" t="s">
        <v>34</v>
      </c>
      <c r="B27">
        <v>74627.5</v>
      </c>
      <c r="C27" s="3">
        <v>595.75</v>
      </c>
      <c r="D27">
        <v>2295.25</v>
      </c>
      <c r="E27">
        <v>3257.375</v>
      </c>
      <c r="F27">
        <v>2684.1875</v>
      </c>
      <c r="G27" s="2">
        <v>30909.5</v>
      </c>
      <c r="H27">
        <v>5630.4375</v>
      </c>
      <c r="I27">
        <v>120000</v>
      </c>
      <c r="J27" t="s">
        <v>34</v>
      </c>
      <c r="K27">
        <v>73462.625</v>
      </c>
      <c r="L27" s="3">
        <v>537.0625</v>
      </c>
      <c r="M27">
        <v>5423.5625</v>
      </c>
      <c r="N27">
        <v>743.5625</v>
      </c>
      <c r="O27">
        <v>2652</v>
      </c>
      <c r="P27" s="2">
        <v>31554.875</v>
      </c>
      <c r="Q27">
        <v>5626.3125</v>
      </c>
      <c r="R27">
        <v>120000</v>
      </c>
      <c r="S27" t="s">
        <v>34</v>
      </c>
      <c r="T27">
        <v>77200</v>
      </c>
      <c r="U27" s="3">
        <v>386.0625</v>
      </c>
      <c r="V27">
        <v>5419.5625</v>
      </c>
      <c r="W27">
        <v>743.4375</v>
      </c>
      <c r="X27">
        <v>2652</v>
      </c>
      <c r="Y27" s="2">
        <v>27968.5</v>
      </c>
      <c r="Z27">
        <v>5630.4375</v>
      </c>
      <c r="AA27">
        <v>120000</v>
      </c>
      <c r="AC27">
        <f t="shared" si="0"/>
        <v>645.375</v>
      </c>
      <c r="AD27">
        <f t="shared" si="1"/>
        <v>-3586.375</v>
      </c>
      <c r="AE27">
        <f t="shared" si="2"/>
        <v>-2941</v>
      </c>
    </row>
    <row r="28" spans="1:31">
      <c r="A28" t="s">
        <v>35</v>
      </c>
      <c r="B28">
        <v>4359.0625</v>
      </c>
      <c r="C28" s="3">
        <v>144.875</v>
      </c>
      <c r="D28">
        <v>0</v>
      </c>
      <c r="E28">
        <v>0</v>
      </c>
      <c r="F28">
        <v>3471.9375</v>
      </c>
      <c r="G28" s="2">
        <v>7183.125</v>
      </c>
      <c r="H28">
        <v>104841</v>
      </c>
      <c r="I28">
        <v>120000</v>
      </c>
      <c r="J28" t="s">
        <v>35</v>
      </c>
      <c r="K28">
        <v>4319.375</v>
      </c>
      <c r="L28" s="3">
        <v>144.875</v>
      </c>
      <c r="M28">
        <v>66.1875</v>
      </c>
      <c r="N28">
        <v>0</v>
      </c>
      <c r="O28">
        <v>3465.4375</v>
      </c>
      <c r="P28" s="2">
        <v>7163.125</v>
      </c>
      <c r="Q28">
        <v>104841</v>
      </c>
      <c r="R28">
        <v>120000</v>
      </c>
      <c r="S28" t="s">
        <v>35</v>
      </c>
      <c r="T28">
        <v>4345.75</v>
      </c>
      <c r="U28" s="3">
        <v>144.875</v>
      </c>
      <c r="V28">
        <v>66.1875</v>
      </c>
      <c r="W28">
        <v>0</v>
      </c>
      <c r="X28">
        <v>3465.4375</v>
      </c>
      <c r="Y28" s="2">
        <v>7136.75</v>
      </c>
      <c r="Z28">
        <v>104841</v>
      </c>
      <c r="AA28">
        <v>120000</v>
      </c>
      <c r="AC28">
        <f t="shared" si="0"/>
        <v>-20</v>
      </c>
      <c r="AD28">
        <f t="shared" si="1"/>
        <v>-26.375</v>
      </c>
      <c r="AE28">
        <f t="shared" si="2"/>
        <v>-46.375</v>
      </c>
    </row>
    <row r="29" spans="1:31">
      <c r="A29" t="s">
        <v>36</v>
      </c>
      <c r="B29">
        <v>7695.125</v>
      </c>
      <c r="C29" s="3">
        <v>0</v>
      </c>
      <c r="D29">
        <v>0</v>
      </c>
      <c r="E29">
        <v>0</v>
      </c>
      <c r="F29">
        <v>0</v>
      </c>
      <c r="G29" s="2">
        <v>2565.8125</v>
      </c>
      <c r="H29">
        <v>109739.0625</v>
      </c>
      <c r="I29">
        <v>120000</v>
      </c>
      <c r="J29" t="s">
        <v>36</v>
      </c>
      <c r="K29">
        <v>7655.5</v>
      </c>
      <c r="L29" s="3">
        <v>0</v>
      </c>
      <c r="M29">
        <v>0</v>
      </c>
      <c r="N29">
        <v>0</v>
      </c>
      <c r="O29">
        <v>0</v>
      </c>
      <c r="P29" s="2">
        <v>2605.4375</v>
      </c>
      <c r="Q29">
        <v>109739.0625</v>
      </c>
      <c r="R29">
        <v>120000</v>
      </c>
      <c r="S29" t="s">
        <v>36</v>
      </c>
      <c r="T29">
        <v>8046.75</v>
      </c>
      <c r="U29" s="3">
        <v>0</v>
      </c>
      <c r="V29">
        <v>0</v>
      </c>
      <c r="W29">
        <v>0</v>
      </c>
      <c r="X29">
        <v>0</v>
      </c>
      <c r="Y29" s="2">
        <v>2214.1875</v>
      </c>
      <c r="Z29">
        <v>109739.0625</v>
      </c>
      <c r="AA29">
        <v>120000</v>
      </c>
      <c r="AC29">
        <f t="shared" si="0"/>
        <v>39.625</v>
      </c>
      <c r="AD29">
        <f t="shared" si="1"/>
        <v>-391.25</v>
      </c>
      <c r="AE29">
        <f t="shared" si="2"/>
        <v>-351.625</v>
      </c>
    </row>
    <row r="30" spans="1:31">
      <c r="A30" t="s">
        <v>37</v>
      </c>
      <c r="B30">
        <v>7222.125</v>
      </c>
      <c r="C30" s="3">
        <v>0</v>
      </c>
      <c r="D30">
        <v>331.875</v>
      </c>
      <c r="E30">
        <v>0</v>
      </c>
      <c r="F30">
        <v>0</v>
      </c>
      <c r="G30" s="2">
        <v>6569.375</v>
      </c>
      <c r="H30">
        <v>105876.625</v>
      </c>
      <c r="I30">
        <v>120000</v>
      </c>
      <c r="J30" t="s">
        <v>37</v>
      </c>
      <c r="K30">
        <v>8077</v>
      </c>
      <c r="L30" s="3">
        <v>0</v>
      </c>
      <c r="M30">
        <v>331.875</v>
      </c>
      <c r="N30">
        <v>0</v>
      </c>
      <c r="O30">
        <v>0</v>
      </c>
      <c r="P30" s="2">
        <v>5714.5</v>
      </c>
      <c r="Q30">
        <v>105876.625</v>
      </c>
      <c r="R30">
        <v>120000</v>
      </c>
      <c r="S30" t="s">
        <v>37</v>
      </c>
      <c r="T30">
        <v>8702</v>
      </c>
      <c r="U30" s="3">
        <v>0</v>
      </c>
      <c r="V30">
        <v>392.25</v>
      </c>
      <c r="W30">
        <v>0</v>
      </c>
      <c r="X30">
        <v>0</v>
      </c>
      <c r="Y30" s="2">
        <v>6581.125</v>
      </c>
      <c r="Z30">
        <v>104324.625</v>
      </c>
      <c r="AA30">
        <v>120000</v>
      </c>
      <c r="AC30">
        <f t="shared" si="0"/>
        <v>-854.875</v>
      </c>
      <c r="AD30">
        <f t="shared" si="1"/>
        <v>866.625</v>
      </c>
      <c r="AE30">
        <f t="shared" si="2"/>
        <v>11.75</v>
      </c>
    </row>
    <row r="31" spans="1:31" s="1" customFormat="1">
      <c r="A31" s="1" t="s">
        <v>38</v>
      </c>
      <c r="B31" s="1">
        <v>51465.5</v>
      </c>
      <c r="C31" s="3">
        <v>3391.9375</v>
      </c>
      <c r="D31" s="1">
        <v>1133.1875</v>
      </c>
      <c r="E31" s="1">
        <v>1028.625</v>
      </c>
      <c r="F31" s="1">
        <v>2040.375</v>
      </c>
      <c r="G31" s="2">
        <v>23331.625</v>
      </c>
      <c r="H31" s="1">
        <v>37608.75</v>
      </c>
      <c r="I31" s="1">
        <v>120000</v>
      </c>
      <c r="L31" s="3"/>
      <c r="P31" s="2"/>
      <c r="S31" s="1" t="s">
        <v>38</v>
      </c>
      <c r="T31" s="1">
        <v>52298.0625</v>
      </c>
      <c r="U31" s="3">
        <v>3066.625</v>
      </c>
      <c r="V31" s="1">
        <v>1648.5</v>
      </c>
      <c r="W31" s="1">
        <v>0</v>
      </c>
      <c r="X31" s="1">
        <v>2029.0625</v>
      </c>
      <c r="Y31" s="2">
        <v>23349</v>
      </c>
      <c r="Z31" s="1">
        <v>37608.75</v>
      </c>
      <c r="AA31" s="1">
        <v>120000</v>
      </c>
      <c r="AC31"/>
      <c r="AD31"/>
      <c r="AE31"/>
    </row>
    <row r="32" spans="1:31">
      <c r="A32" t="s">
        <v>39</v>
      </c>
      <c r="B32">
        <v>47899.4375</v>
      </c>
      <c r="C32" s="3">
        <v>1693.0625</v>
      </c>
      <c r="D32">
        <v>0</v>
      </c>
      <c r="E32">
        <v>3504.1875</v>
      </c>
      <c r="F32">
        <v>5000.8125</v>
      </c>
      <c r="G32" s="2">
        <v>4216.25</v>
      </c>
      <c r="H32">
        <v>57686.25</v>
      </c>
      <c r="I32">
        <v>120000</v>
      </c>
      <c r="S32" t="s">
        <v>39</v>
      </c>
      <c r="T32">
        <v>41632.625</v>
      </c>
      <c r="U32" s="3">
        <v>1707.0625</v>
      </c>
      <c r="V32">
        <v>1254</v>
      </c>
      <c r="W32">
        <v>2491.5625</v>
      </c>
      <c r="X32">
        <v>4995.625</v>
      </c>
      <c r="Y32" s="2">
        <v>10232.875</v>
      </c>
      <c r="Z32">
        <v>57686.25</v>
      </c>
      <c r="AA32">
        <v>120000</v>
      </c>
    </row>
    <row r="33" spans="1:31" s="1" customFormat="1">
      <c r="A33" s="1" t="s">
        <v>40</v>
      </c>
      <c r="B33" s="1">
        <v>5176</v>
      </c>
      <c r="C33" s="3">
        <v>701.9375</v>
      </c>
      <c r="D33" s="1">
        <v>0</v>
      </c>
      <c r="E33" s="1">
        <v>0</v>
      </c>
      <c r="F33" s="1">
        <v>3031.3125</v>
      </c>
      <c r="G33" s="2">
        <v>2286</v>
      </c>
      <c r="H33" s="1">
        <v>108804.75</v>
      </c>
      <c r="I33" s="1">
        <v>120000</v>
      </c>
      <c r="L33" s="3"/>
      <c r="P33" s="2"/>
      <c r="S33" s="1" t="s">
        <v>40</v>
      </c>
      <c r="T33" s="1">
        <v>3318.625</v>
      </c>
      <c r="U33" s="3">
        <v>551.5</v>
      </c>
      <c r="V33" s="1">
        <v>16.125</v>
      </c>
      <c r="W33" s="1">
        <v>0</v>
      </c>
      <c r="X33" s="1">
        <v>3031.3125</v>
      </c>
      <c r="Y33" s="2">
        <v>4277.6875</v>
      </c>
      <c r="Z33" s="1">
        <v>108804.75</v>
      </c>
      <c r="AA33" s="1">
        <v>120000</v>
      </c>
      <c r="AC33"/>
      <c r="AD33"/>
      <c r="AE33"/>
    </row>
    <row r="34" spans="1:31">
      <c r="A34" t="s">
        <v>41</v>
      </c>
      <c r="B34">
        <v>1031.125</v>
      </c>
      <c r="C34" s="3">
        <v>232.4375</v>
      </c>
      <c r="D34">
        <v>0</v>
      </c>
      <c r="E34">
        <v>0</v>
      </c>
      <c r="F34">
        <v>324.875</v>
      </c>
      <c r="G34" s="2">
        <v>1066.125</v>
      </c>
      <c r="H34">
        <v>117345.4375</v>
      </c>
      <c r="I34">
        <v>120000</v>
      </c>
      <c r="J34" t="s">
        <v>41</v>
      </c>
      <c r="K34">
        <v>1024.625</v>
      </c>
      <c r="L34" s="3">
        <v>232.4375</v>
      </c>
      <c r="M34">
        <v>324.875</v>
      </c>
      <c r="N34">
        <v>0</v>
      </c>
      <c r="O34">
        <v>324.875</v>
      </c>
      <c r="P34" s="2">
        <v>1072.625</v>
      </c>
      <c r="Q34">
        <v>117345.4375</v>
      </c>
      <c r="R34">
        <v>120000</v>
      </c>
      <c r="S34" t="s">
        <v>41</v>
      </c>
      <c r="T34">
        <v>1024.625</v>
      </c>
      <c r="U34" s="3">
        <v>231.625</v>
      </c>
      <c r="V34">
        <v>0</v>
      </c>
      <c r="W34">
        <v>0</v>
      </c>
      <c r="X34">
        <v>324.875</v>
      </c>
      <c r="Y34" s="2">
        <v>1073.4375</v>
      </c>
      <c r="Z34">
        <v>117345.4375</v>
      </c>
      <c r="AA34">
        <v>120000</v>
      </c>
      <c r="AC34">
        <f t="shared" si="0"/>
        <v>6.5</v>
      </c>
      <c r="AD34">
        <f t="shared" si="1"/>
        <v>0.8125</v>
      </c>
      <c r="AE34">
        <f t="shared" si="2"/>
        <v>7.3125</v>
      </c>
    </row>
    <row r="35" spans="1:31">
      <c r="A35" t="s">
        <v>42</v>
      </c>
      <c r="B35">
        <v>2062.6875</v>
      </c>
      <c r="C35" s="3">
        <v>115.3125</v>
      </c>
      <c r="D35">
        <v>0</v>
      </c>
      <c r="E35">
        <v>0</v>
      </c>
      <c r="F35">
        <v>298.875</v>
      </c>
      <c r="G35" s="2">
        <v>461</v>
      </c>
      <c r="H35">
        <v>117062.125</v>
      </c>
      <c r="I35">
        <v>120000</v>
      </c>
      <c r="J35" t="s">
        <v>42</v>
      </c>
      <c r="K35">
        <v>2065.5</v>
      </c>
      <c r="L35" s="3">
        <v>115.3125</v>
      </c>
      <c r="M35">
        <v>298.875</v>
      </c>
      <c r="N35">
        <v>0</v>
      </c>
      <c r="O35">
        <v>298.875</v>
      </c>
      <c r="P35" s="2">
        <v>458.1875</v>
      </c>
      <c r="Q35">
        <v>117062.125</v>
      </c>
      <c r="R35">
        <v>120000</v>
      </c>
      <c r="S35" t="s">
        <v>42</v>
      </c>
      <c r="T35">
        <v>2065.5</v>
      </c>
      <c r="U35" s="3">
        <v>115.3125</v>
      </c>
      <c r="V35">
        <v>0</v>
      </c>
      <c r="W35">
        <v>0</v>
      </c>
      <c r="X35">
        <v>298.875</v>
      </c>
      <c r="Y35" s="2">
        <v>458.1875</v>
      </c>
      <c r="Z35">
        <v>117062.125</v>
      </c>
      <c r="AA35">
        <v>120000</v>
      </c>
      <c r="AC35">
        <f t="shared" si="0"/>
        <v>-2.8125</v>
      </c>
      <c r="AD35">
        <f t="shared" si="1"/>
        <v>0</v>
      </c>
      <c r="AE35">
        <f t="shared" si="2"/>
        <v>-2.8125</v>
      </c>
    </row>
    <row r="36" spans="1:31">
      <c r="A36" t="s">
        <v>43</v>
      </c>
      <c r="B36">
        <v>2849.8125</v>
      </c>
      <c r="C36" s="3">
        <v>15.375</v>
      </c>
      <c r="D36">
        <v>0</v>
      </c>
      <c r="E36">
        <v>0</v>
      </c>
      <c r="F36">
        <v>2665.9375</v>
      </c>
      <c r="G36" s="2">
        <v>405.9375</v>
      </c>
      <c r="H36">
        <v>114062.9375</v>
      </c>
      <c r="I36">
        <v>120000</v>
      </c>
      <c r="J36" t="s">
        <v>43</v>
      </c>
      <c r="K36">
        <v>2821.6875</v>
      </c>
      <c r="L36" s="3">
        <v>15.375</v>
      </c>
      <c r="M36">
        <v>2665.9375</v>
      </c>
      <c r="N36">
        <v>0</v>
      </c>
      <c r="O36">
        <v>2665.9375</v>
      </c>
      <c r="P36" s="2">
        <v>434.0625</v>
      </c>
      <c r="Q36">
        <v>114062.9375</v>
      </c>
      <c r="R36">
        <v>120000</v>
      </c>
      <c r="S36" t="s">
        <v>43</v>
      </c>
      <c r="T36">
        <v>2821.6875</v>
      </c>
      <c r="U36" s="3">
        <v>15.375</v>
      </c>
      <c r="V36">
        <v>0</v>
      </c>
      <c r="W36">
        <v>0</v>
      </c>
      <c r="X36">
        <v>2665.9375</v>
      </c>
      <c r="Y36" s="2">
        <v>434.0625</v>
      </c>
      <c r="Z36">
        <v>114062.9375</v>
      </c>
      <c r="AA36">
        <v>120000</v>
      </c>
      <c r="AC36">
        <f t="shared" si="0"/>
        <v>28.125</v>
      </c>
      <c r="AD36">
        <f t="shared" si="1"/>
        <v>0</v>
      </c>
      <c r="AE36">
        <f t="shared" si="2"/>
        <v>28.125</v>
      </c>
    </row>
    <row r="37" spans="1:31">
      <c r="A37" t="s">
        <v>44</v>
      </c>
      <c r="B37">
        <v>32196.6875</v>
      </c>
      <c r="C37" s="3">
        <v>0</v>
      </c>
      <c r="D37">
        <v>0</v>
      </c>
      <c r="E37">
        <v>0</v>
      </c>
      <c r="F37">
        <v>9231.375</v>
      </c>
      <c r="G37" s="2">
        <v>751.375</v>
      </c>
      <c r="H37">
        <v>77820.5625</v>
      </c>
      <c r="I37">
        <v>120000</v>
      </c>
      <c r="J37" t="s">
        <v>44</v>
      </c>
      <c r="K37">
        <v>27787.25</v>
      </c>
      <c r="L37" s="3">
        <v>0</v>
      </c>
      <c r="M37">
        <v>9231.375</v>
      </c>
      <c r="N37">
        <v>0</v>
      </c>
      <c r="O37">
        <v>9231.375</v>
      </c>
      <c r="P37" s="2">
        <v>5160.8125</v>
      </c>
      <c r="Q37">
        <v>77820.5625</v>
      </c>
      <c r="R37">
        <v>120000</v>
      </c>
      <c r="S37" t="s">
        <v>44</v>
      </c>
      <c r="T37">
        <v>27787.25</v>
      </c>
      <c r="U37" s="3">
        <v>0</v>
      </c>
      <c r="V37">
        <v>0</v>
      </c>
      <c r="W37">
        <v>0</v>
      </c>
      <c r="X37">
        <v>9231.375</v>
      </c>
      <c r="Y37" s="2">
        <v>5160.8125</v>
      </c>
      <c r="Z37">
        <v>77820.5625</v>
      </c>
      <c r="AA37">
        <v>120000</v>
      </c>
      <c r="AC37">
        <f t="shared" si="0"/>
        <v>4409.4375</v>
      </c>
      <c r="AD37">
        <f t="shared" si="1"/>
        <v>0</v>
      </c>
      <c r="AE37">
        <f t="shared" si="2"/>
        <v>4409.4375</v>
      </c>
    </row>
    <row r="38" spans="1:31">
      <c r="A38" t="s">
        <v>45</v>
      </c>
      <c r="B38">
        <v>955616.5</v>
      </c>
      <c r="C38" s="3">
        <v>46148.4375</v>
      </c>
      <c r="D38">
        <v>75794.1875</v>
      </c>
      <c r="E38">
        <v>57956.4375</v>
      </c>
      <c r="F38">
        <v>33408.8125</v>
      </c>
      <c r="G38" s="2">
        <v>580511.75</v>
      </c>
      <c r="H38">
        <v>2540488.875</v>
      </c>
      <c r="I38">
        <v>4289925</v>
      </c>
      <c r="J38" t="s">
        <v>45</v>
      </c>
      <c r="K38">
        <v>951526.3125</v>
      </c>
      <c r="L38" s="3">
        <v>44383.125</v>
      </c>
      <c r="M38">
        <v>86619.375</v>
      </c>
      <c r="N38">
        <v>37529.6875</v>
      </c>
      <c r="O38">
        <v>33241.25</v>
      </c>
      <c r="P38" s="2">
        <v>596147.875</v>
      </c>
      <c r="Q38">
        <v>2540477.375</v>
      </c>
      <c r="R38">
        <v>4289925</v>
      </c>
      <c r="S38" t="s">
        <v>45</v>
      </c>
      <c r="T38">
        <v>962591.25</v>
      </c>
      <c r="U38" s="3">
        <v>43651.625</v>
      </c>
      <c r="V38">
        <v>86882.625</v>
      </c>
      <c r="W38">
        <v>37529</v>
      </c>
      <c r="X38">
        <v>33241.25</v>
      </c>
      <c r="Y38" s="2">
        <v>643339.75</v>
      </c>
      <c r="Z38">
        <v>2482764.5</v>
      </c>
      <c r="AA38">
        <v>4290000</v>
      </c>
      <c r="AC38">
        <f t="shared" si="0"/>
        <v>15636.125</v>
      </c>
      <c r="AD38">
        <f t="shared" si="1"/>
        <v>47191.875</v>
      </c>
      <c r="AE38">
        <f t="shared" si="2"/>
        <v>62828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Area1991</vt:lpstr>
      <vt:lpstr>SOE calcs</vt:lpstr>
      <vt:lpstr>Data Comparisons</vt:lpstr>
      <vt:lpstr>Area1991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Vilisi Tokalauvere</dc:creator>
  <cp:lastModifiedBy>markg</cp:lastModifiedBy>
  <dcterms:created xsi:type="dcterms:W3CDTF">2013-10-03T02:41:17Z</dcterms:created>
  <dcterms:modified xsi:type="dcterms:W3CDTF">2013-10-29T02:37:27Z</dcterms:modified>
</cp:coreProperties>
</file>