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Default Extension="png" ContentType="image/png"/>
  <Override PartName="/xl/charts/chart5.xml" ContentType="application/vnd.openxmlformats-officedocument.drawingml.char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640" tabRatio="840" activeTab="7"/>
  </bookViews>
  <sheets>
    <sheet name="LABASA " sheetId="9" r:id="rId1"/>
    <sheet name="DREKETI " sheetId="5" r:id="rId2"/>
    <sheet name="BUA " sheetId="4" r:id="rId3"/>
    <sheet name="VUNIMANOCA " sheetId="2" r:id="rId4"/>
    <sheet name="VUNICUICUI " sheetId="3" r:id="rId5"/>
    <sheet name="VUNIKA " sheetId="11" r:id="rId6"/>
    <sheet name="NABEKAVU" sheetId="13" r:id="rId7"/>
    <sheet name="Summary FC all BH" sheetId="14" r:id="rId8"/>
  </sheets>
  <definedNames>
    <definedName name="_xlnm.Print_Area" localSheetId="5">'VUNIKA '!$A$1:$N$38</definedName>
  </definedNames>
  <calcPr calcId="124519"/>
</workbook>
</file>

<file path=xl/calcChain.xml><?xml version="1.0" encoding="utf-8"?>
<calcChain xmlns="http://schemas.openxmlformats.org/spreadsheetml/2006/main">
  <c r="C28" i="9"/>
  <c r="D28"/>
  <c r="E28"/>
  <c r="F28"/>
  <c r="I28"/>
  <c r="J28"/>
  <c r="K28"/>
  <c r="L28"/>
  <c r="C29"/>
  <c r="D29"/>
  <c r="E29"/>
  <c r="F29"/>
  <c r="J29"/>
  <c r="K29"/>
  <c r="L29"/>
  <c r="L12" i="13"/>
  <c r="K12"/>
  <c r="J12"/>
  <c r="I12"/>
  <c r="H12"/>
  <c r="G12"/>
  <c r="F12"/>
  <c r="E12"/>
  <c r="D12"/>
  <c r="C12"/>
  <c r="L21" i="9"/>
  <c r="K21"/>
  <c r="J21"/>
  <c r="G21"/>
  <c r="F21"/>
  <c r="E21"/>
  <c r="D21"/>
  <c r="C21"/>
  <c r="L10" i="5"/>
  <c r="K10"/>
  <c r="G10"/>
  <c r="F10"/>
  <c r="E10"/>
  <c r="D10"/>
  <c r="C10"/>
</calcChain>
</file>

<file path=xl/sharedStrings.xml><?xml version="1.0" encoding="utf-8"?>
<sst xmlns="http://schemas.openxmlformats.org/spreadsheetml/2006/main" count="301" uniqueCount="69">
  <si>
    <t>Sample Location</t>
  </si>
  <si>
    <t>pH</t>
  </si>
  <si>
    <t>Turbidity</t>
  </si>
  <si>
    <t>Total Alkalinity</t>
  </si>
  <si>
    <t>Total Hardness</t>
  </si>
  <si>
    <t>Nitrate</t>
  </si>
  <si>
    <t>Phosphate (O)</t>
  </si>
  <si>
    <t>Iron (Total)</t>
  </si>
  <si>
    <t>Unit</t>
  </si>
  <si>
    <t>NTU</t>
  </si>
  <si>
    <t>mg/L</t>
  </si>
  <si>
    <t>Manganese (Total)</t>
  </si>
  <si>
    <t xml:space="preserve">Year </t>
  </si>
  <si>
    <t>_</t>
  </si>
  <si>
    <t xml:space="preserve">BUA </t>
  </si>
  <si>
    <t xml:space="preserve">Borehole </t>
  </si>
  <si>
    <t xml:space="preserve">Raw Water </t>
  </si>
  <si>
    <t xml:space="preserve">DREKETI </t>
  </si>
  <si>
    <t xml:space="preserve">LABASA </t>
  </si>
  <si>
    <t>Nakama B/H 1</t>
  </si>
  <si>
    <t>Nakama B/H 2</t>
  </si>
  <si>
    <t>Nasealevu R/W</t>
  </si>
  <si>
    <t>Nakama Borehole (1)</t>
  </si>
  <si>
    <t>Nakama Borehole (2)</t>
  </si>
  <si>
    <t>Nasealevu Raw Water</t>
  </si>
  <si>
    <t>Nakama Borehole[1]</t>
  </si>
  <si>
    <t>Nakama Borehole[2]</t>
  </si>
  <si>
    <t>Nakama Borehole [1]</t>
  </si>
  <si>
    <t>Nakama Borehole [2]</t>
  </si>
  <si>
    <t xml:space="preserve"> Nasealevu raw water</t>
  </si>
  <si>
    <t xml:space="preserve"> Navau Raw Water</t>
  </si>
  <si>
    <t>Borehole</t>
  </si>
  <si>
    <t xml:space="preserve">Vunika </t>
  </si>
  <si>
    <t xml:space="preserve">   Nasealevu Raw Water</t>
  </si>
  <si>
    <t xml:space="preserve">Navau Raw Water </t>
  </si>
  <si>
    <t>0-14</t>
  </si>
  <si>
    <t>col/100ml</t>
  </si>
  <si>
    <t>Borehole 1</t>
  </si>
  <si>
    <t>Borehole 2</t>
  </si>
  <si>
    <t xml:space="preserve">Nabekavu </t>
  </si>
  <si>
    <t>ANZEC Guideline</t>
  </si>
  <si>
    <t xml:space="preserve">ANZEC Guideline </t>
  </si>
  <si>
    <t>Col/100ml</t>
  </si>
  <si>
    <t xml:space="preserve"> ANZEC Guideline</t>
  </si>
  <si>
    <t>TC</t>
  </si>
  <si>
    <t>FC</t>
  </si>
  <si>
    <t>VUNIMANOCA</t>
  </si>
  <si>
    <t xml:space="preserve">Total Alkalinity </t>
  </si>
  <si>
    <t xml:space="preserve">Phosphate (O) </t>
  </si>
  <si>
    <t>VUNICUICUI</t>
  </si>
  <si>
    <t>Mn (Total)</t>
  </si>
  <si>
    <t>Mn(Total)</t>
  </si>
  <si>
    <t>Nakama Borehole 1</t>
  </si>
  <si>
    <t>Nakama Bore Hole 1</t>
  </si>
  <si>
    <t>treated</t>
  </si>
  <si>
    <t>Nakama 1</t>
  </si>
  <si>
    <t>Nakama 2</t>
  </si>
  <si>
    <t>Vunimanoca</t>
  </si>
  <si>
    <t>Vunicuicui</t>
  </si>
  <si>
    <t>Mean</t>
  </si>
  <si>
    <t>Nabekavu 1</t>
  </si>
  <si>
    <t>Nabekavu 2</t>
  </si>
  <si>
    <t>Dreketi</t>
  </si>
  <si>
    <t>Minimum</t>
  </si>
  <si>
    <t>Vuniika</t>
  </si>
  <si>
    <t>Maximum</t>
  </si>
  <si>
    <t>x</t>
  </si>
  <si>
    <t>y</t>
  </si>
  <si>
    <t>Vunimanuca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</si>
</sst>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Arial Narrow"/>
      <family val="2"/>
    </font>
    <font>
      <sz val="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0" fontId="2" fillId="0" borderId="1" xfId="1" applyFont="1" applyBorder="1" applyAlignment="1">
      <alignment vertical="top"/>
    </xf>
    <xf numFmtId="0" fontId="2" fillId="0" borderId="2" xfId="1" applyFont="1" applyBorder="1" applyAlignment="1">
      <alignment vertical="top"/>
    </xf>
    <xf numFmtId="0" fontId="3" fillId="0" borderId="2" xfId="1" applyFont="1" applyBorder="1" applyAlignment="1">
      <alignment vertical="top" wrapText="1"/>
    </xf>
    <xf numFmtId="0" fontId="1" fillId="0" borderId="3" xfId="1" applyBorder="1" applyAlignment="1">
      <alignment horizontal="center"/>
    </xf>
    <xf numFmtId="0" fontId="2" fillId="0" borderId="4" xfId="1" applyFont="1" applyBorder="1" applyAlignment="1">
      <alignment vertical="top"/>
    </xf>
    <xf numFmtId="0" fontId="2" fillId="0" borderId="3" xfId="1" applyFont="1" applyBorder="1" applyAlignment="1">
      <alignment horizontal="center" vertical="top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1" fontId="0" fillId="0" borderId="5" xfId="0" applyNumberFormat="1" applyBorder="1" applyAlignment="1">
      <alignment horizontal="center"/>
    </xf>
    <xf numFmtId="0" fontId="11" fillId="0" borderId="0" xfId="0" applyFont="1"/>
    <xf numFmtId="0" fontId="12" fillId="0" borderId="5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" fillId="0" borderId="1" xfId="1" applyFont="1" applyBorder="1" applyAlignment="1">
      <alignment vertical="top"/>
    </xf>
    <xf numFmtId="0" fontId="1" fillId="0" borderId="2" xfId="1" applyFont="1" applyBorder="1" applyAlignment="1">
      <alignment vertical="top"/>
    </xf>
    <xf numFmtId="0" fontId="1" fillId="0" borderId="4" xfId="1" applyFont="1" applyBorder="1" applyAlignment="1">
      <alignment vertical="top"/>
    </xf>
    <xf numFmtId="0" fontId="1" fillId="0" borderId="3" xfId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3" fillId="0" borderId="10" xfId="1" applyFont="1" applyBorder="1" applyAlignment="1">
      <alignment vertical="top" wrapText="1"/>
    </xf>
    <xf numFmtId="0" fontId="1" fillId="0" borderId="11" xfId="1" applyBorder="1" applyAlignment="1">
      <alignment horizontal="center"/>
    </xf>
    <xf numFmtId="0" fontId="0" fillId="0" borderId="12" xfId="0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3" fillId="0" borderId="5" xfId="1" applyFont="1" applyFill="1" applyBorder="1" applyAlignment="1">
      <alignment vertical="top" wrapText="1"/>
    </xf>
    <xf numFmtId="0" fontId="0" fillId="0" borderId="5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0" fontId="1" fillId="0" borderId="5" xfId="1" applyBorder="1" applyAlignment="1">
      <alignment horizontal="center"/>
    </xf>
    <xf numFmtId="0" fontId="0" fillId="0" borderId="0" xfId="0" applyFill="1"/>
    <xf numFmtId="0" fontId="3" fillId="0" borderId="2" xfId="1" applyFont="1" applyFill="1" applyBorder="1" applyAlignment="1">
      <alignment vertical="top" wrapText="1"/>
    </xf>
    <xf numFmtId="0" fontId="1" fillId="0" borderId="3" xfId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16" xfId="0" applyNumberFormat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3" xfId="1" applyFont="1" applyBorder="1" applyAlignment="1">
      <alignment horizontal="center" vertical="top"/>
    </xf>
    <xf numFmtId="0" fontId="8" fillId="0" borderId="3" xfId="1" applyFont="1" applyBorder="1" applyAlignment="1">
      <alignment horizontal="center"/>
    </xf>
    <xf numFmtId="0" fontId="9" fillId="0" borderId="2" xfId="1" applyFont="1" applyBorder="1" applyAlignment="1">
      <alignment vertical="top" wrapText="1"/>
    </xf>
    <xf numFmtId="0" fontId="14" fillId="0" borderId="5" xfId="0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2" fontId="8" fillId="0" borderId="5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" fontId="14" fillId="0" borderId="5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1" xfId="1" applyFont="1" applyBorder="1" applyAlignment="1">
      <alignment horizontal="center" vertical="top"/>
    </xf>
    <xf numFmtId="0" fontId="1" fillId="0" borderId="4" xfId="1" applyFont="1" applyBorder="1" applyAlignment="1">
      <alignment horizontal="center" vertical="top"/>
    </xf>
    <xf numFmtId="0" fontId="8" fillId="0" borderId="5" xfId="1" applyFont="1" applyBorder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8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5" xfId="1" applyFont="1" applyFill="1" applyBorder="1" applyAlignment="1">
      <alignment horizontal="center" vertical="top" wrapText="1"/>
    </xf>
    <xf numFmtId="0" fontId="8" fillId="0" borderId="3" xfId="1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 wrapText="1"/>
    </xf>
    <xf numFmtId="1" fontId="14" fillId="0" borderId="12" xfId="0" applyNumberFormat="1" applyFont="1" applyBorder="1" applyAlignment="1">
      <alignment horizontal="center"/>
    </xf>
    <xf numFmtId="0" fontId="14" fillId="0" borderId="0" xfId="0" applyFont="1" applyAlignment="1">
      <alignment wrapText="1"/>
    </xf>
    <xf numFmtId="0" fontId="8" fillId="0" borderId="2" xfId="1" applyFont="1" applyBorder="1" applyAlignment="1">
      <alignment horizontal="center" vertical="top" wrapText="1"/>
    </xf>
    <xf numFmtId="0" fontId="8" fillId="0" borderId="5" xfId="1" applyFont="1" applyBorder="1" applyAlignment="1">
      <alignment vertical="top"/>
    </xf>
    <xf numFmtId="0" fontId="9" fillId="0" borderId="5" xfId="1" applyFont="1" applyBorder="1" applyAlignment="1">
      <alignment vertical="top" wrapText="1"/>
    </xf>
    <xf numFmtId="0" fontId="9" fillId="0" borderId="5" xfId="1" applyFont="1" applyFill="1" applyBorder="1" applyAlignment="1">
      <alignment vertical="top" wrapText="1"/>
    </xf>
    <xf numFmtId="0" fontId="8" fillId="0" borderId="5" xfId="1" applyFont="1" applyBorder="1" applyAlignment="1">
      <alignment horizontal="center" vertical="top"/>
    </xf>
    <xf numFmtId="0" fontId="8" fillId="0" borderId="5" xfId="1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8" fillId="0" borderId="5" xfId="0" applyNumberFormat="1" applyFont="1" applyBorder="1" applyAlignment="1">
      <alignment horizontal="center"/>
    </xf>
    <xf numFmtId="0" fontId="8" fillId="0" borderId="5" xfId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8" fillId="0" borderId="5" xfId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9" fillId="0" borderId="10" xfId="1" applyFont="1" applyBorder="1" applyAlignment="1">
      <alignment vertical="top" wrapTex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2" fontId="10" fillId="0" borderId="5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 vertical="top" wrapText="1"/>
    </xf>
    <xf numFmtId="1" fontId="10" fillId="0" borderId="12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10" fillId="0" borderId="3" xfId="0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left"/>
    </xf>
    <xf numFmtId="164" fontId="16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" fillId="0" borderId="2" xfId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" fillId="0" borderId="3" xfId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 wrapText="1"/>
    </xf>
    <xf numFmtId="1" fontId="16" fillId="0" borderId="3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1" fontId="16" fillId="0" borderId="0" xfId="0" applyNumberFormat="1" applyFont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1" fontId="16" fillId="0" borderId="12" xfId="0" applyNumberFormat="1" applyFont="1" applyBorder="1" applyAlignment="1">
      <alignment horizontal="center" wrapText="1"/>
    </xf>
    <xf numFmtId="1" fontId="16" fillId="0" borderId="11" xfId="0" applyNumberFormat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5" xfId="0" applyFont="1" applyBorder="1" applyAlignment="1">
      <alignment wrapText="1"/>
    </xf>
    <xf numFmtId="14" fontId="14" fillId="0" borderId="5" xfId="0" applyNumberFormat="1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0" fontId="9" fillId="0" borderId="2" xfId="1" applyFont="1" applyBorder="1" applyAlignment="1">
      <alignment vertical="top"/>
    </xf>
    <xf numFmtId="0" fontId="8" fillId="0" borderId="18" xfId="1" applyFont="1" applyBorder="1" applyAlignment="1">
      <alignment vertical="top"/>
    </xf>
    <xf numFmtId="164" fontId="8" fillId="2" borderId="5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8" fillId="0" borderId="11" xfId="1" applyFont="1" applyBorder="1" applyAlignment="1">
      <alignment horizontal="center" wrapText="1"/>
    </xf>
    <xf numFmtId="1" fontId="14" fillId="0" borderId="12" xfId="0" applyNumberFormat="1" applyFont="1" applyBorder="1" applyAlignment="1">
      <alignment horizontal="center" wrapText="1"/>
    </xf>
    <xf numFmtId="1" fontId="8" fillId="2" borderId="12" xfId="0" applyNumberFormat="1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 wrapText="1"/>
    </xf>
    <xf numFmtId="0" fontId="16" fillId="0" borderId="0" xfId="0" applyFont="1" applyAlignment="1"/>
    <xf numFmtId="0" fontId="0" fillId="0" borderId="0" xfId="0" applyAlignment="1"/>
    <xf numFmtId="0" fontId="9" fillId="0" borderId="2" xfId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 wrapText="1"/>
    </xf>
    <xf numFmtId="1" fontId="12" fillId="0" borderId="10" xfId="0" applyNumberFormat="1" applyFont="1" applyBorder="1" applyAlignment="1">
      <alignment horizontal="center"/>
    </xf>
    <xf numFmtId="1" fontId="5" fillId="0" borderId="12" xfId="0" applyNumberFormat="1" applyFont="1" applyFill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2" fontId="0" fillId="0" borderId="0" xfId="0" applyNumberFormat="1"/>
    <xf numFmtId="2" fontId="0" fillId="0" borderId="1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Nakama</a:t>
            </a:r>
            <a:r>
              <a:rPr lang="en-US" sz="1000" baseline="0"/>
              <a:t> Borehole 1 Alkalinity &amp; Hardness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908124686661365"/>
          <c:y val="0.13473388743073789"/>
          <c:w val="0.75712519685039392"/>
          <c:h val="0.66505249343832062"/>
        </c:manualLayout>
      </c:layout>
      <c:lineChart>
        <c:grouping val="standard"/>
        <c:ser>
          <c:idx val="0"/>
          <c:order val="0"/>
          <c:tx>
            <c:strRef>
              <c:f>'LABASA '!$E$3:$E$4</c:f>
              <c:strCache>
                <c:ptCount val="1"/>
                <c:pt idx="0">
                  <c:v>Total Alkalinity mg/L</c:v>
                </c:pt>
              </c:strCache>
            </c:strRef>
          </c:tx>
          <c:cat>
            <c:numRef>
              <c:f>'LABASA '!$A$5:$A$13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'LABASA '!$E$5:$E$13</c:f>
              <c:numCache>
                <c:formatCode>0.0</c:formatCode>
                <c:ptCount val="9"/>
                <c:pt idx="0">
                  <c:v>159.33333333333334</c:v>
                </c:pt>
                <c:pt idx="1">
                  <c:v>154.85</c:v>
                </c:pt>
                <c:pt idx="2">
                  <c:v>76.44</c:v>
                </c:pt>
                <c:pt idx="3">
                  <c:v>120.88333333333333</c:v>
                </c:pt>
                <c:pt idx="4">
                  <c:v>150.27500000000001</c:v>
                </c:pt>
                <c:pt idx="5">
                  <c:v>72</c:v>
                </c:pt>
                <c:pt idx="6">
                  <c:v>110.88</c:v>
                </c:pt>
                <c:pt idx="7">
                  <c:v>141</c:v>
                </c:pt>
                <c:pt idx="8">
                  <c:v>145</c:v>
                </c:pt>
              </c:numCache>
            </c:numRef>
          </c:val>
        </c:ser>
        <c:ser>
          <c:idx val="1"/>
          <c:order val="1"/>
          <c:tx>
            <c:strRef>
              <c:f>'LABASA '!$F$3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cat>
            <c:numRef>
              <c:f>'LABASA '!$A$5:$A$13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'LABASA '!$F$5:$F$13</c:f>
              <c:numCache>
                <c:formatCode>0.0</c:formatCode>
                <c:ptCount val="9"/>
                <c:pt idx="0">
                  <c:v>134.43333333333331</c:v>
                </c:pt>
                <c:pt idx="1">
                  <c:v>141.44999999999999</c:v>
                </c:pt>
                <c:pt idx="2">
                  <c:v>74.959999999999994</c:v>
                </c:pt>
                <c:pt idx="3">
                  <c:v>110.73333333333333</c:v>
                </c:pt>
                <c:pt idx="4">
                  <c:v>146.80000000000001</c:v>
                </c:pt>
                <c:pt idx="5" formatCode="General">
                  <c:v>94.3</c:v>
                </c:pt>
                <c:pt idx="6">
                  <c:v>83.199999999999989</c:v>
                </c:pt>
                <c:pt idx="7">
                  <c:v>224.4</c:v>
                </c:pt>
                <c:pt idx="8">
                  <c:v>39</c:v>
                </c:pt>
              </c:numCache>
            </c:numRef>
          </c:val>
        </c:ser>
        <c:marker val="1"/>
        <c:axId val="84962688"/>
        <c:axId val="84980864"/>
      </c:lineChart>
      <c:catAx>
        <c:axId val="84962688"/>
        <c:scaling>
          <c:orientation val="minMax"/>
        </c:scaling>
        <c:axPos val="b"/>
        <c:numFmt formatCode="General" sourceLinked="1"/>
        <c:tickLblPos val="nextTo"/>
        <c:crossAx val="84980864"/>
        <c:crosses val="autoZero"/>
        <c:auto val="1"/>
        <c:lblAlgn val="ctr"/>
        <c:lblOffset val="100"/>
      </c:catAx>
      <c:valAx>
        <c:axId val="849808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8496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86399486847195"/>
          <c:y val="0.60609762321376515"/>
          <c:w val="0.72218351758399302"/>
          <c:h val="0.27931321084864402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Dreketi</a:t>
            </a:r>
            <a:r>
              <a:rPr lang="en-US" sz="1000" baseline="0"/>
              <a:t> Raw Water Alkalinity &amp; Hardness</a:t>
            </a:r>
            <a:endParaRPr lang="en-US" sz="1000"/>
          </a:p>
        </c:rich>
      </c:tx>
      <c:layout>
        <c:manualLayout>
          <c:xMode val="edge"/>
          <c:yMode val="edge"/>
          <c:x val="0.1900622011289684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3408921478085742"/>
          <c:y val="0.14399314668999719"/>
          <c:w val="0.8031857140344637"/>
          <c:h val="0.63446005249343873"/>
        </c:manualLayout>
      </c:layout>
      <c:lineChart>
        <c:grouping val="standard"/>
        <c:ser>
          <c:idx val="0"/>
          <c:order val="0"/>
          <c:tx>
            <c:strRef>
              <c:f>'DREKETI '!$E$3</c:f>
              <c:strCache>
                <c:ptCount val="1"/>
                <c:pt idx="0">
                  <c:v>Total Alkalinity</c:v>
                </c:pt>
              </c:strCache>
            </c:strRef>
          </c:tx>
          <c:marker>
            <c:symbol val="diamond"/>
            <c:size val="4"/>
          </c:marker>
          <c:cat>
            <c:numRef>
              <c:f>'DREKETI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'DREKETI '!$E$5:$E$14</c:f>
              <c:numCache>
                <c:formatCode>General</c:formatCode>
                <c:ptCount val="10"/>
                <c:pt idx="0">
                  <c:v>38.5</c:v>
                </c:pt>
                <c:pt idx="1">
                  <c:v>36.5</c:v>
                </c:pt>
                <c:pt idx="2">
                  <c:v>21.8</c:v>
                </c:pt>
                <c:pt idx="3" formatCode="0.0">
                  <c:v>31.5</c:v>
                </c:pt>
                <c:pt idx="4" formatCode="0.0">
                  <c:v>28.3</c:v>
                </c:pt>
                <c:pt idx="5" formatCode="0.0">
                  <c:v>21.8</c:v>
                </c:pt>
                <c:pt idx="6">
                  <c:v>28.4</c:v>
                </c:pt>
                <c:pt idx="7" formatCode="0.0">
                  <c:v>23.8</c:v>
                </c:pt>
                <c:pt idx="8" formatCode="0.0">
                  <c:v>22.599999999999998</c:v>
                </c:pt>
                <c:pt idx="9" formatCode="0.0">
                  <c:v>31</c:v>
                </c:pt>
              </c:numCache>
            </c:numRef>
          </c:val>
        </c:ser>
        <c:ser>
          <c:idx val="1"/>
          <c:order val="1"/>
          <c:tx>
            <c:strRef>
              <c:f>'DREKETI '!$F$3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val>
            <c:numRef>
              <c:f>'DREKETI '!$F$5:$F$14</c:f>
              <c:numCache>
                <c:formatCode>General</c:formatCode>
                <c:ptCount val="10"/>
                <c:pt idx="0">
                  <c:v>33.6</c:v>
                </c:pt>
                <c:pt idx="1">
                  <c:v>24.7</c:v>
                </c:pt>
                <c:pt idx="2">
                  <c:v>26.4</c:v>
                </c:pt>
                <c:pt idx="3" formatCode="0.0">
                  <c:v>29.3</c:v>
                </c:pt>
                <c:pt idx="4" formatCode="0.0">
                  <c:v>57.9</c:v>
                </c:pt>
                <c:pt idx="5" formatCode="0.0">
                  <c:v>26.4</c:v>
                </c:pt>
                <c:pt idx="6">
                  <c:v>23.9</c:v>
                </c:pt>
                <c:pt idx="7" formatCode="0.0">
                  <c:v>33.28</c:v>
                </c:pt>
                <c:pt idx="8" formatCode="0.0">
                  <c:v>26.866666666666664</c:v>
                </c:pt>
                <c:pt idx="9" formatCode="0.0">
                  <c:v>25</c:v>
                </c:pt>
              </c:numCache>
            </c:numRef>
          </c:val>
        </c:ser>
        <c:marker val="1"/>
        <c:axId val="87474560"/>
        <c:axId val="87476096"/>
      </c:lineChart>
      <c:catAx>
        <c:axId val="87474560"/>
        <c:scaling>
          <c:orientation val="minMax"/>
        </c:scaling>
        <c:axPos val="b"/>
        <c:numFmt formatCode="General" sourceLinked="1"/>
        <c:tickLblPos val="nextTo"/>
        <c:crossAx val="87476096"/>
        <c:crosses val="autoZero"/>
        <c:auto val="1"/>
        <c:lblAlgn val="ctr"/>
        <c:lblOffset val="100"/>
      </c:catAx>
      <c:valAx>
        <c:axId val="87476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General" sourceLinked="1"/>
        <c:tickLblPos val="nextTo"/>
        <c:crossAx val="8747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7108546363"/>
          <c:y val="0.18904692913385826"/>
          <c:w val="0.28848092618559673"/>
          <c:h val="0.37027611548556438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Dreketi</a:t>
            </a:r>
            <a:r>
              <a:rPr lang="en-US" sz="1000" baseline="0"/>
              <a:t> Raw Water Nutrients</a:t>
            </a:r>
            <a:endParaRPr lang="en-US" sz="1000"/>
          </a:p>
        </c:rich>
      </c:tx>
      <c:layout>
        <c:manualLayout>
          <c:xMode val="edge"/>
          <c:yMode val="edge"/>
          <c:x val="0.28869973246913255"/>
          <c:y val="1.5936254980079678E-2"/>
        </c:manualLayout>
      </c:layout>
      <c:overlay val="1"/>
    </c:title>
    <c:plotArea>
      <c:layout>
        <c:manualLayout>
          <c:layoutTarget val="inner"/>
          <c:xMode val="edge"/>
          <c:yMode val="edge"/>
          <c:x val="0.17962194119674441"/>
          <c:y val="0.10147420815425962"/>
          <c:w val="0.75671712753077602"/>
          <c:h val="0.68308979305873629"/>
        </c:manualLayout>
      </c:layout>
      <c:lineChart>
        <c:grouping val="standard"/>
        <c:ser>
          <c:idx val="0"/>
          <c:order val="0"/>
          <c:tx>
            <c:strRef>
              <c:f>'DREKETI '!$G$3</c:f>
              <c:strCache>
                <c:ptCount val="1"/>
                <c:pt idx="0">
                  <c:v>Nitrate</c:v>
                </c:pt>
              </c:strCache>
            </c:strRef>
          </c:tx>
          <c:marker>
            <c:symbol val="diamond"/>
            <c:size val="4"/>
          </c:marker>
          <c:cat>
            <c:numRef>
              <c:f>'DREKETI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'DREKETI '!$G$5:$G$14</c:f>
              <c:numCache>
                <c:formatCode>0.00</c:formatCode>
                <c:ptCount val="10"/>
                <c:pt idx="0" formatCode="General">
                  <c:v>0.17</c:v>
                </c:pt>
                <c:pt idx="1">
                  <c:v>0.1</c:v>
                </c:pt>
                <c:pt idx="2" formatCode="General">
                  <c:v>0.15</c:v>
                </c:pt>
                <c:pt idx="3">
                  <c:v>0.11</c:v>
                </c:pt>
                <c:pt idx="4">
                  <c:v>0.35</c:v>
                </c:pt>
                <c:pt idx="5">
                  <c:v>0.15</c:v>
                </c:pt>
                <c:pt idx="6" formatCode="General">
                  <c:v>0.4</c:v>
                </c:pt>
                <c:pt idx="7">
                  <c:v>4.7500000000000001E-2</c:v>
                </c:pt>
                <c:pt idx="8">
                  <c:v>5.3333333333333337E-2</c:v>
                </c:pt>
                <c:pt idx="9" formatCode="General">
                  <c:v>0.06</c:v>
                </c:pt>
              </c:numCache>
            </c:numRef>
          </c:val>
        </c:ser>
        <c:ser>
          <c:idx val="1"/>
          <c:order val="1"/>
          <c:tx>
            <c:strRef>
              <c:f>'DREKETI '!$H$3</c:f>
              <c:strCache>
                <c:ptCount val="1"/>
                <c:pt idx="0">
                  <c:v>Phosphate (O)</c:v>
                </c:pt>
              </c:strCache>
            </c:strRef>
          </c:tx>
          <c:marker>
            <c:symbol val="square"/>
            <c:size val="4"/>
          </c:marker>
          <c:val>
            <c:numRef>
              <c:f>'DREKETI '!$H$5:$H$14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0.38</c:v>
                </c:pt>
                <c:pt idx="4" formatCode="0.00">
                  <c:v>0.32</c:v>
                </c:pt>
                <c:pt idx="5" formatCode="0.0">
                  <c:v>0</c:v>
                </c:pt>
                <c:pt idx="6">
                  <c:v>0.37</c:v>
                </c:pt>
                <c:pt idx="7" formatCode="0.00">
                  <c:v>2.75E-2</c:v>
                </c:pt>
                <c:pt idx="8" formatCode="0.00">
                  <c:v>1.3333333333333334E-2</c:v>
                </c:pt>
                <c:pt idx="9">
                  <c:v>0.02</c:v>
                </c:pt>
              </c:numCache>
            </c:numRef>
          </c:val>
        </c:ser>
        <c:marker val="1"/>
        <c:axId val="87527424"/>
        <c:axId val="87528960"/>
      </c:lineChart>
      <c:catAx>
        <c:axId val="875274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87528960"/>
        <c:crosses val="autoZero"/>
        <c:auto val="1"/>
        <c:lblAlgn val="ctr"/>
        <c:lblOffset val="100"/>
      </c:catAx>
      <c:valAx>
        <c:axId val="875289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General" sourceLinked="1"/>
        <c:tickLblPos val="nextTo"/>
        <c:crossAx val="8752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609978816956564"/>
          <c:y val="0.29725967520992164"/>
          <c:w val="0.29390012743583915"/>
          <c:h val="0.25142976649831117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Dreketi</a:t>
            </a:r>
            <a:r>
              <a:rPr lang="en-US" sz="1000" baseline="0"/>
              <a:t> Raw Water Total &amp; Faecal Coliform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039296614640727"/>
          <c:y val="0.1194683356888081"/>
          <c:w val="0.65821824428579789"/>
          <c:h val="0.65427911254682969"/>
        </c:manualLayout>
      </c:layout>
      <c:lineChart>
        <c:grouping val="standard"/>
        <c:ser>
          <c:idx val="0"/>
          <c:order val="0"/>
          <c:tx>
            <c:strRef>
              <c:f>'DREKETI '!$K$3</c:f>
              <c:strCache>
                <c:ptCount val="1"/>
                <c:pt idx="0">
                  <c:v>TC</c:v>
                </c:pt>
              </c:strCache>
            </c:strRef>
          </c:tx>
          <c:marker>
            <c:symbol val="diamond"/>
            <c:size val="4"/>
          </c:marker>
          <c:cat>
            <c:numRef>
              <c:f>'DREKETI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'DREKETI '!$K$5:$K$14</c:f>
              <c:numCache>
                <c:formatCode>General</c:formatCode>
                <c:ptCount val="10"/>
                <c:pt idx="0">
                  <c:v>38</c:v>
                </c:pt>
                <c:pt idx="1">
                  <c:v>81</c:v>
                </c:pt>
                <c:pt idx="2">
                  <c:v>58</c:v>
                </c:pt>
                <c:pt idx="3" formatCode="0">
                  <c:v>98</c:v>
                </c:pt>
                <c:pt idx="4" formatCode="0">
                  <c:v>91</c:v>
                </c:pt>
                <c:pt idx="5" formatCode="0">
                  <c:v>58</c:v>
                </c:pt>
                <c:pt idx="6">
                  <c:v>104</c:v>
                </c:pt>
                <c:pt idx="7" formatCode="0">
                  <c:v>96.2</c:v>
                </c:pt>
                <c:pt idx="8">
                  <c:v>98</c:v>
                </c:pt>
                <c:pt idx="9">
                  <c:v>95</c:v>
                </c:pt>
              </c:numCache>
            </c:numRef>
          </c:val>
        </c:ser>
        <c:ser>
          <c:idx val="1"/>
          <c:order val="1"/>
          <c:tx>
            <c:strRef>
              <c:f>'DREKETI '!$L$3</c:f>
              <c:strCache>
                <c:ptCount val="1"/>
                <c:pt idx="0">
                  <c:v>FC</c:v>
                </c:pt>
              </c:strCache>
            </c:strRef>
          </c:tx>
          <c:marker>
            <c:symbol val="diamond"/>
            <c:size val="4"/>
          </c:marker>
          <c:cat>
            <c:numRef>
              <c:f>'DREKETI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'DREKETI '!$L$5:$L$14</c:f>
              <c:numCache>
                <c:formatCode>General</c:formatCode>
                <c:ptCount val="10"/>
                <c:pt idx="0">
                  <c:v>6</c:v>
                </c:pt>
                <c:pt idx="1">
                  <c:v>18</c:v>
                </c:pt>
                <c:pt idx="2">
                  <c:v>37</c:v>
                </c:pt>
                <c:pt idx="3" formatCode="0">
                  <c:v>28</c:v>
                </c:pt>
                <c:pt idx="4" formatCode="0">
                  <c:v>45</c:v>
                </c:pt>
                <c:pt idx="5" formatCode="0">
                  <c:v>37</c:v>
                </c:pt>
                <c:pt idx="6" formatCode="0">
                  <c:v>54.5</c:v>
                </c:pt>
                <c:pt idx="7" formatCode="0">
                  <c:v>37.6</c:v>
                </c:pt>
                <c:pt idx="8">
                  <c:v>41</c:v>
                </c:pt>
                <c:pt idx="9">
                  <c:v>25</c:v>
                </c:pt>
              </c:numCache>
            </c:numRef>
          </c:val>
        </c:ser>
        <c:ser>
          <c:idx val="2"/>
          <c:order val="2"/>
          <c:tx>
            <c:strRef>
              <c:f>'DREKETI '!$M$3</c:f>
              <c:strCache>
                <c:ptCount val="1"/>
                <c:pt idx="0">
                  <c:v> ANZEC Guideline</c:v>
                </c:pt>
              </c:strCache>
            </c:strRef>
          </c:tx>
          <c:marker>
            <c:symbol val="dot"/>
            <c:size val="2"/>
          </c:marker>
          <c:cat>
            <c:numRef>
              <c:f>'DREKETI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'DREKETI '!$M$5:$M$14</c:f>
              <c:numCache>
                <c:formatCode>General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</c:numCache>
            </c:numRef>
          </c:val>
        </c:ser>
        <c:marker val="1"/>
        <c:axId val="87558016"/>
        <c:axId val="87559552"/>
      </c:lineChart>
      <c:catAx>
        <c:axId val="87558016"/>
        <c:scaling>
          <c:orientation val="minMax"/>
        </c:scaling>
        <c:axPos val="b"/>
        <c:numFmt formatCode="General" sourceLinked="1"/>
        <c:tickLblPos val="nextTo"/>
        <c:crossAx val="87559552"/>
        <c:crosses val="autoZero"/>
        <c:auto val="1"/>
        <c:lblAlgn val="ctr"/>
        <c:lblOffset val="100"/>
      </c:catAx>
      <c:valAx>
        <c:axId val="875595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General" sourceLinked="1"/>
        <c:tickLblPos val="nextTo"/>
        <c:crossAx val="8755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49379623001699"/>
          <c:y val="0.2156611618237986"/>
          <c:w val="0.23384335480792184"/>
          <c:h val="0.59814368336701251"/>
        </c:manualLayout>
      </c:layout>
      <c:overlay val="1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Bua</a:t>
            </a:r>
            <a:r>
              <a:rPr lang="en-US" sz="1000" baseline="0"/>
              <a:t> Borehole Alkalinity &amp; Hardness</a:t>
            </a:r>
            <a:endParaRPr lang="en-US" sz="1000"/>
          </a:p>
        </c:rich>
      </c:tx>
      <c:layout>
        <c:manualLayout>
          <c:xMode val="edge"/>
          <c:yMode val="edge"/>
          <c:x val="0.2248833378586297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8179444479903459"/>
          <c:y val="9.8940213118521456E-2"/>
          <c:w val="0.71189647969456282"/>
          <c:h val="0.62114687276993619"/>
        </c:manualLayout>
      </c:layout>
      <c:lineChart>
        <c:grouping val="standard"/>
        <c:ser>
          <c:idx val="0"/>
          <c:order val="0"/>
          <c:tx>
            <c:strRef>
              <c:f>'BUA '!$E$3</c:f>
              <c:strCache>
                <c:ptCount val="1"/>
                <c:pt idx="0">
                  <c:v>Total Alkalinity</c:v>
                </c:pt>
              </c:strCache>
            </c:strRef>
          </c:tx>
          <c:marker>
            <c:symbol val="diamond"/>
            <c:size val="4"/>
          </c:marker>
          <c:cat>
            <c:numRef>
              <c:f>'BUA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'BUA '!$E$5:$E$14</c:f>
              <c:numCache>
                <c:formatCode>0.0</c:formatCode>
                <c:ptCount val="10"/>
                <c:pt idx="0">
                  <c:v>41.5</c:v>
                </c:pt>
                <c:pt idx="1">
                  <c:v>41.7</c:v>
                </c:pt>
                <c:pt idx="2">
                  <c:v>32.6</c:v>
                </c:pt>
                <c:pt idx="3">
                  <c:v>31.6</c:v>
                </c:pt>
                <c:pt idx="4">
                  <c:v>33.9</c:v>
                </c:pt>
                <c:pt idx="5">
                  <c:v>35</c:v>
                </c:pt>
                <c:pt idx="6">
                  <c:v>34.6</c:v>
                </c:pt>
                <c:pt idx="7">
                  <c:v>33.625</c:v>
                </c:pt>
                <c:pt idx="8">
                  <c:v>35.924999999999997</c:v>
                </c:pt>
                <c:pt idx="9">
                  <c:v>40.200000000000003</c:v>
                </c:pt>
              </c:numCache>
            </c:numRef>
          </c:val>
        </c:ser>
        <c:ser>
          <c:idx val="1"/>
          <c:order val="1"/>
          <c:tx>
            <c:strRef>
              <c:f>'BUA '!$F$3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val>
            <c:numRef>
              <c:f>'BUA '!$F$5:$F$14</c:f>
              <c:numCache>
                <c:formatCode>General</c:formatCode>
                <c:ptCount val="10"/>
                <c:pt idx="0">
                  <c:v>34.299999999999997</c:v>
                </c:pt>
                <c:pt idx="1">
                  <c:v>28.8</c:v>
                </c:pt>
                <c:pt idx="2">
                  <c:v>33.799999999999997</c:v>
                </c:pt>
                <c:pt idx="3" formatCode="0.0">
                  <c:v>29.5</c:v>
                </c:pt>
                <c:pt idx="4" formatCode="0.0">
                  <c:v>30.4</c:v>
                </c:pt>
                <c:pt idx="5" formatCode="0.0">
                  <c:v>31.35</c:v>
                </c:pt>
                <c:pt idx="6" formatCode="0.0">
                  <c:v>29.133333333333336</c:v>
                </c:pt>
                <c:pt idx="7" formatCode="0.0">
                  <c:v>34.700000000000003</c:v>
                </c:pt>
                <c:pt idx="8" formatCode="0.0">
                  <c:v>34.699999999999996</c:v>
                </c:pt>
                <c:pt idx="9" formatCode="0.0">
                  <c:v>33.274999999999999</c:v>
                </c:pt>
              </c:numCache>
            </c:numRef>
          </c:val>
        </c:ser>
        <c:marker val="1"/>
        <c:axId val="87615360"/>
        <c:axId val="87616896"/>
      </c:lineChart>
      <c:catAx>
        <c:axId val="8761536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7616896"/>
        <c:crosses val="autoZero"/>
        <c:auto val="1"/>
        <c:lblAlgn val="ctr"/>
        <c:lblOffset val="100"/>
      </c:catAx>
      <c:valAx>
        <c:axId val="87616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87615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998207982622858"/>
          <c:y val="0.43753692078812728"/>
          <c:w val="0.31072857272151344"/>
          <c:h val="0.27751660074748741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Bua</a:t>
            </a:r>
            <a:r>
              <a:rPr lang="en-US" sz="1000" baseline="0"/>
              <a:t> Borehole Nutrients</a:t>
            </a:r>
            <a:endParaRPr lang="en-US" sz="1000"/>
          </a:p>
        </c:rich>
      </c:tx>
      <c:layout>
        <c:manualLayout>
          <c:xMode val="edge"/>
          <c:yMode val="edge"/>
          <c:x val="0.29940896922768417"/>
          <c:y val="1.1299643882542846E-2"/>
        </c:manualLayout>
      </c:layout>
      <c:overlay val="1"/>
    </c:title>
    <c:plotArea>
      <c:layout>
        <c:manualLayout>
          <c:layoutTarget val="inner"/>
          <c:xMode val="edge"/>
          <c:yMode val="edge"/>
          <c:x val="0.14705731550997991"/>
          <c:y val="8.5324969971973919E-2"/>
          <c:w val="0.74375663797839264"/>
          <c:h val="0.63024023286941022"/>
        </c:manualLayout>
      </c:layout>
      <c:lineChart>
        <c:grouping val="standard"/>
        <c:ser>
          <c:idx val="0"/>
          <c:order val="0"/>
          <c:tx>
            <c:strRef>
              <c:f>'BUA '!$G$3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'BUA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'BUA '!$G$5:$G$14</c:f>
              <c:numCache>
                <c:formatCode>General</c:formatCode>
                <c:ptCount val="10"/>
                <c:pt idx="0">
                  <c:v>0.04</c:v>
                </c:pt>
                <c:pt idx="1">
                  <c:v>0.05</c:v>
                </c:pt>
                <c:pt idx="2" formatCode="0.00">
                  <c:v>0.1</c:v>
                </c:pt>
                <c:pt idx="3" formatCode="0.00">
                  <c:v>0.22</c:v>
                </c:pt>
                <c:pt idx="4" formatCode="0.00">
                  <c:v>0.12</c:v>
                </c:pt>
                <c:pt idx="5" formatCode="0.00">
                  <c:v>0.1</c:v>
                </c:pt>
                <c:pt idx="6">
                  <c:v>0.81</c:v>
                </c:pt>
                <c:pt idx="7" formatCode="0.00">
                  <c:v>3.6666666666666674E-2</c:v>
                </c:pt>
                <c:pt idx="8" formatCode="0.00">
                  <c:v>4.2500000000000003E-2</c:v>
                </c:pt>
                <c:pt idx="9">
                  <c:v>0.06</c:v>
                </c:pt>
              </c:numCache>
            </c:numRef>
          </c:val>
        </c:ser>
        <c:ser>
          <c:idx val="1"/>
          <c:order val="1"/>
          <c:tx>
            <c:strRef>
              <c:f>'BUA '!$H$3</c:f>
              <c:strCache>
                <c:ptCount val="1"/>
                <c:pt idx="0">
                  <c:v>Phosphate (O)</c:v>
                </c:pt>
              </c:strCache>
            </c:strRef>
          </c:tx>
          <c:marker>
            <c:symbol val="square"/>
            <c:size val="4"/>
          </c:marker>
          <c:val>
            <c:numRef>
              <c:f>'BUA '!$H$5:$H$14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0.37</c:v>
                </c:pt>
                <c:pt idx="4" formatCode="0.00">
                  <c:v>0.14000000000000001</c:v>
                </c:pt>
                <c:pt idx="5" formatCode="0.00">
                  <c:v>0.08</c:v>
                </c:pt>
                <c:pt idx="6">
                  <c:v>0.49</c:v>
                </c:pt>
                <c:pt idx="7" formatCode="0.00">
                  <c:v>2.3333333333333334E-2</c:v>
                </c:pt>
                <c:pt idx="8" formatCode="0.00">
                  <c:v>1.4999999999999999E-2</c:v>
                </c:pt>
                <c:pt idx="9">
                  <c:v>7.0000000000000007E-2</c:v>
                </c:pt>
              </c:numCache>
            </c:numRef>
          </c:val>
        </c:ser>
        <c:marker val="1"/>
        <c:axId val="89825664"/>
        <c:axId val="89827200"/>
      </c:lineChart>
      <c:catAx>
        <c:axId val="898256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89827200"/>
        <c:crosses val="autoZero"/>
        <c:auto val="1"/>
        <c:lblAlgn val="ctr"/>
        <c:lblOffset val="100"/>
      </c:catAx>
      <c:valAx>
        <c:axId val="898272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General" sourceLinked="1"/>
        <c:tickLblPos val="nextTo"/>
        <c:crossAx val="8982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25585755269012"/>
          <c:y val="0.11367762128325513"/>
          <c:w val="0.34174414244731022"/>
          <c:h val="0.2891895555309108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Bua</a:t>
            </a:r>
            <a:r>
              <a:rPr lang="en-US" sz="1000" baseline="0"/>
              <a:t> Borehole Total &amp; Faecal Coliform</a:t>
            </a:r>
            <a:endParaRPr lang="en-US" sz="1000"/>
          </a:p>
        </c:rich>
      </c:tx>
      <c:layout>
        <c:manualLayout>
          <c:xMode val="edge"/>
          <c:yMode val="edge"/>
          <c:x val="0.2742644516996352"/>
          <c:y val="5.9522786924361779E-3"/>
        </c:manualLayout>
      </c:layout>
      <c:overlay val="1"/>
    </c:title>
    <c:plotArea>
      <c:layout>
        <c:manualLayout>
          <c:layoutTarget val="inner"/>
          <c:xMode val="edge"/>
          <c:yMode val="edge"/>
          <c:x val="0.14447153621902406"/>
          <c:y val="8.670978627671537E-2"/>
          <c:w val="0.69221571321500863"/>
          <c:h val="0.66178102737157907"/>
        </c:manualLayout>
      </c:layout>
      <c:lineChart>
        <c:grouping val="standard"/>
        <c:ser>
          <c:idx val="0"/>
          <c:order val="0"/>
          <c:tx>
            <c:strRef>
              <c:f>'BUA '!$K$3</c:f>
              <c:strCache>
                <c:ptCount val="1"/>
                <c:pt idx="0">
                  <c:v>TC</c:v>
                </c:pt>
              </c:strCache>
            </c:strRef>
          </c:tx>
          <c:marker>
            <c:symbol val="diamond"/>
            <c:size val="4"/>
          </c:marker>
          <c:cat>
            <c:numRef>
              <c:f>'BUA '!$A$5:$A$14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'BUA '!$K$5:$K$14</c:f>
              <c:numCache>
                <c:formatCode>General</c:formatCode>
                <c:ptCount val="10"/>
                <c:pt idx="0">
                  <c:v>16</c:v>
                </c:pt>
                <c:pt idx="1">
                  <c:v>90</c:v>
                </c:pt>
                <c:pt idx="3" formatCode="0">
                  <c:v>105</c:v>
                </c:pt>
                <c:pt idx="4" formatCode="0">
                  <c:v>93</c:v>
                </c:pt>
                <c:pt idx="5" formatCode="0">
                  <c:v>77.5</c:v>
                </c:pt>
                <c:pt idx="6" formatCode="0">
                  <c:v>104.66666666666667</c:v>
                </c:pt>
                <c:pt idx="7" formatCode="0">
                  <c:v>69.25</c:v>
                </c:pt>
                <c:pt idx="8" formatCode="0">
                  <c:v>183.25</c:v>
                </c:pt>
                <c:pt idx="9" formatCode="0">
                  <c:v>131.25</c:v>
                </c:pt>
              </c:numCache>
            </c:numRef>
          </c:val>
        </c:ser>
        <c:ser>
          <c:idx val="1"/>
          <c:order val="1"/>
          <c:tx>
            <c:strRef>
              <c:f>'BUA '!$L$3</c:f>
              <c:strCache>
                <c:ptCount val="1"/>
                <c:pt idx="0">
                  <c:v>FC</c:v>
                </c:pt>
              </c:strCache>
            </c:strRef>
          </c:tx>
          <c:marker>
            <c:symbol val="square"/>
            <c:size val="4"/>
          </c:marker>
          <c:val>
            <c:numRef>
              <c:f>'BUA '!$L$5:$L$14</c:f>
              <c:numCache>
                <c:formatCode>General</c:formatCode>
                <c:ptCount val="10"/>
                <c:pt idx="0">
                  <c:v>6</c:v>
                </c:pt>
                <c:pt idx="1">
                  <c:v>41</c:v>
                </c:pt>
                <c:pt idx="3" formatCode="0">
                  <c:v>43</c:v>
                </c:pt>
                <c:pt idx="4" formatCode="0">
                  <c:v>45</c:v>
                </c:pt>
                <c:pt idx="5" formatCode="0">
                  <c:v>40</c:v>
                </c:pt>
                <c:pt idx="6">
                  <c:v>38</c:v>
                </c:pt>
                <c:pt idx="7" formatCode="0">
                  <c:v>31.25</c:v>
                </c:pt>
                <c:pt idx="8" formatCode="0">
                  <c:v>63.5</c:v>
                </c:pt>
                <c:pt idx="9" formatCode="0">
                  <c:v>32.75</c:v>
                </c:pt>
              </c:numCache>
            </c:numRef>
          </c:val>
        </c:ser>
        <c:ser>
          <c:idx val="2"/>
          <c:order val="2"/>
          <c:tx>
            <c:strRef>
              <c:f>'BUA '!$M$3</c:f>
              <c:strCache>
                <c:ptCount val="1"/>
                <c:pt idx="0">
                  <c:v>ANZEC Guideline</c:v>
                </c:pt>
              </c:strCache>
            </c:strRef>
          </c:tx>
          <c:marker>
            <c:symbol val="dot"/>
            <c:size val="2"/>
          </c:marker>
          <c:val>
            <c:numRef>
              <c:f>'BUA '!$M$5:$M$14</c:f>
              <c:numCache>
                <c:formatCode>General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 formatCode="0">
                  <c:v>200</c:v>
                </c:pt>
                <c:pt idx="4" formatCode="0">
                  <c:v>200</c:v>
                </c:pt>
                <c:pt idx="5" formatCode="0">
                  <c:v>200</c:v>
                </c:pt>
                <c:pt idx="6" formatCode="0">
                  <c:v>200</c:v>
                </c:pt>
                <c:pt idx="7" formatCode="0">
                  <c:v>200</c:v>
                </c:pt>
                <c:pt idx="8" formatCode="0">
                  <c:v>200</c:v>
                </c:pt>
                <c:pt idx="9" formatCode="0">
                  <c:v>200</c:v>
                </c:pt>
              </c:numCache>
            </c:numRef>
          </c:val>
        </c:ser>
        <c:marker val="1"/>
        <c:axId val="92020096"/>
        <c:axId val="92034176"/>
      </c:lineChart>
      <c:catAx>
        <c:axId val="92020096"/>
        <c:scaling>
          <c:orientation val="minMax"/>
        </c:scaling>
        <c:axPos val="b"/>
        <c:numFmt formatCode="General" sourceLinked="1"/>
        <c:tickLblPos val="nextTo"/>
        <c:crossAx val="92034176"/>
        <c:crosses val="autoZero"/>
        <c:auto val="1"/>
        <c:lblAlgn val="ctr"/>
        <c:lblOffset val="100"/>
      </c:catAx>
      <c:valAx>
        <c:axId val="920341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Col/ml</a:t>
                </a:r>
              </a:p>
            </c:rich>
          </c:tx>
        </c:title>
        <c:numFmt formatCode="General" sourceLinked="1"/>
        <c:tickLblPos val="nextTo"/>
        <c:crossAx val="920200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15671211830228"/>
          <c:y val="6.6616082080649008E-2"/>
          <c:w val="0.69847128864989472"/>
          <c:h val="9.4953471725125249E-2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Vunimanoca</a:t>
            </a:r>
            <a:r>
              <a:rPr lang="en-US" sz="1000" baseline="0"/>
              <a:t> Borehole Alkalinity and Hardness</a:t>
            </a:r>
            <a:endParaRPr lang="en-US" sz="1000"/>
          </a:p>
        </c:rich>
      </c:tx>
      <c:layout>
        <c:manualLayout>
          <c:xMode val="edge"/>
          <c:yMode val="edge"/>
          <c:x val="0.135929258842644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1584131907708318"/>
          <c:y val="0.1702279576164091"/>
          <c:w val="0.75348500095290949"/>
          <c:h val="0.61029163021289046"/>
        </c:manualLayout>
      </c:layout>
      <c:lineChart>
        <c:grouping val="standard"/>
        <c:ser>
          <c:idx val="0"/>
          <c:order val="0"/>
          <c:tx>
            <c:strRef>
              <c:f>'VUNIMANOCA '!$E$2</c:f>
              <c:strCache>
                <c:ptCount val="1"/>
                <c:pt idx="0">
                  <c:v>Total Alkalinity</c:v>
                </c:pt>
              </c:strCache>
            </c:strRef>
          </c:tx>
          <c:marker>
            <c:symbol val="diamond"/>
            <c:size val="4"/>
          </c:marker>
          <c:cat>
            <c:numRef>
              <c:f>'VUNIMANOCA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'VUNIMANOCA '!$E$4:$E$13</c:f>
              <c:numCache>
                <c:formatCode>0.0</c:formatCode>
                <c:ptCount val="10"/>
                <c:pt idx="0">
                  <c:v>117.75</c:v>
                </c:pt>
                <c:pt idx="1">
                  <c:v>100.45</c:v>
                </c:pt>
                <c:pt idx="2">
                  <c:v>67.38000000000001</c:v>
                </c:pt>
                <c:pt idx="3">
                  <c:v>68.45</c:v>
                </c:pt>
                <c:pt idx="4">
                  <c:v>77.25</c:v>
                </c:pt>
                <c:pt idx="5">
                  <c:v>80</c:v>
                </c:pt>
                <c:pt idx="6">
                  <c:v>92.4</c:v>
                </c:pt>
                <c:pt idx="7">
                  <c:v>81.38</c:v>
                </c:pt>
                <c:pt idx="8">
                  <c:v>94.775000000000006</c:v>
                </c:pt>
                <c:pt idx="9">
                  <c:v>97.679999999999993</c:v>
                </c:pt>
              </c:numCache>
            </c:numRef>
          </c:val>
        </c:ser>
        <c:ser>
          <c:idx val="1"/>
          <c:order val="1"/>
          <c:tx>
            <c:strRef>
              <c:f>'VUNIMANOCA '!$F$2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val>
            <c:numRef>
              <c:f>'VUNIMANOCA '!$F$4:$F$13</c:f>
              <c:numCache>
                <c:formatCode>0.0</c:formatCode>
                <c:ptCount val="10"/>
                <c:pt idx="0">
                  <c:v>80.05</c:v>
                </c:pt>
                <c:pt idx="1">
                  <c:v>76.55</c:v>
                </c:pt>
                <c:pt idx="2">
                  <c:v>83.44</c:v>
                </c:pt>
                <c:pt idx="3">
                  <c:v>71.766666666666666</c:v>
                </c:pt>
                <c:pt idx="4">
                  <c:v>89.024999999999991</c:v>
                </c:pt>
                <c:pt idx="5">
                  <c:v>163</c:v>
                </c:pt>
                <c:pt idx="6">
                  <c:v>72.150000000000006</c:v>
                </c:pt>
                <c:pt idx="7">
                  <c:v>76.559999999999988</c:v>
                </c:pt>
                <c:pt idx="8">
                  <c:v>80.674999999999997</c:v>
                </c:pt>
                <c:pt idx="9">
                  <c:v>71.66</c:v>
                </c:pt>
              </c:numCache>
            </c:numRef>
          </c:val>
        </c:ser>
        <c:marker val="1"/>
        <c:axId val="91994368"/>
        <c:axId val="91996160"/>
      </c:lineChart>
      <c:catAx>
        <c:axId val="919943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996160"/>
        <c:crosses val="autoZero"/>
        <c:auto val="1"/>
        <c:lblAlgn val="ctr"/>
        <c:lblOffset val="100"/>
      </c:catAx>
      <c:valAx>
        <c:axId val="91996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9199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485855934674839"/>
          <c:y val="0.5073320696024104"/>
          <c:w val="0.49473565804274466"/>
          <c:h val="0.19957810829201905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Vunimanoca</a:t>
            </a:r>
            <a:r>
              <a:rPr lang="en-US" sz="1000" baseline="0"/>
              <a:t> Borehole Nutrients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7671302935626032"/>
          <c:y val="0.16255838987868451"/>
          <c:w val="0.7835444107750561"/>
          <c:h val="0.5856937237683999"/>
        </c:manualLayout>
      </c:layout>
      <c:lineChart>
        <c:grouping val="standard"/>
        <c:ser>
          <c:idx val="0"/>
          <c:order val="0"/>
          <c:tx>
            <c:strRef>
              <c:f>'VUNIMANOCA '!$G$2</c:f>
              <c:strCache>
                <c:ptCount val="1"/>
                <c:pt idx="0">
                  <c:v>Nitrate</c:v>
                </c:pt>
              </c:strCache>
            </c:strRef>
          </c:tx>
          <c:marker>
            <c:symbol val="diamond"/>
            <c:size val="4"/>
          </c:marker>
          <c:cat>
            <c:numRef>
              <c:f>'VUNIMANOCA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'VUNIMANOCA '!$G$4:$G$13</c:f>
              <c:numCache>
                <c:formatCode>General</c:formatCode>
                <c:ptCount val="10"/>
                <c:pt idx="0">
                  <c:v>0.05</c:v>
                </c:pt>
                <c:pt idx="1">
                  <c:v>0.05</c:v>
                </c:pt>
                <c:pt idx="2">
                  <c:v>0.03</c:v>
                </c:pt>
                <c:pt idx="3">
                  <c:v>5.4000000000000006E-2</c:v>
                </c:pt>
                <c:pt idx="4">
                  <c:v>0.42500000000000004</c:v>
                </c:pt>
                <c:pt idx="5">
                  <c:v>0.03</c:v>
                </c:pt>
                <c:pt idx="6">
                  <c:v>0.05</c:v>
                </c:pt>
                <c:pt idx="7">
                  <c:v>0.11499999999999999</c:v>
                </c:pt>
                <c:pt idx="8">
                  <c:v>0.14000000000000001</c:v>
                </c:pt>
                <c:pt idx="9" formatCode="0.00">
                  <c:v>5.2000000000000005E-2</c:v>
                </c:pt>
              </c:numCache>
            </c:numRef>
          </c:val>
        </c:ser>
        <c:ser>
          <c:idx val="1"/>
          <c:order val="1"/>
          <c:tx>
            <c:strRef>
              <c:f>'VUNIMANOCA '!$H$2</c:f>
              <c:strCache>
                <c:ptCount val="1"/>
                <c:pt idx="0">
                  <c:v>Phosphate (O)</c:v>
                </c:pt>
              </c:strCache>
            </c:strRef>
          </c:tx>
          <c:marker>
            <c:symbol val="square"/>
            <c:size val="4"/>
          </c:marker>
          <c:val>
            <c:numRef>
              <c:f>'VUNIMANOCA '!$H$4:$H$13</c:f>
              <c:numCache>
                <c:formatCode>0.00</c:formatCode>
                <c:ptCount val="10"/>
                <c:pt idx="0">
                  <c:v>0.80499999999999994</c:v>
                </c:pt>
                <c:pt idx="1">
                  <c:v>0.67</c:v>
                </c:pt>
                <c:pt idx="2">
                  <c:v>3.4000000000000002E-2</c:v>
                </c:pt>
                <c:pt idx="3">
                  <c:v>0.26400000000000001</c:v>
                </c:pt>
                <c:pt idx="4">
                  <c:v>7.0000000000000007E-2</c:v>
                </c:pt>
                <c:pt idx="5">
                  <c:v>0.02</c:v>
                </c:pt>
                <c:pt idx="6">
                  <c:v>0.05</c:v>
                </c:pt>
                <c:pt idx="7">
                  <c:v>6.5000000000000002E-2</c:v>
                </c:pt>
                <c:pt idx="8">
                  <c:v>5.5E-2</c:v>
                </c:pt>
                <c:pt idx="9">
                  <c:v>4.7500000000000001E-2</c:v>
                </c:pt>
              </c:numCache>
            </c:numRef>
          </c:val>
        </c:ser>
        <c:marker val="1"/>
        <c:axId val="92111616"/>
        <c:axId val="92113152"/>
      </c:lineChart>
      <c:catAx>
        <c:axId val="92111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113152"/>
        <c:crosses val="autoZero"/>
        <c:auto val="1"/>
        <c:lblAlgn val="ctr"/>
        <c:lblOffset val="100"/>
      </c:catAx>
      <c:valAx>
        <c:axId val="92113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  <c:layout>
            <c:manualLayout>
              <c:xMode val="edge"/>
              <c:yMode val="edge"/>
              <c:x val="0"/>
              <c:y val="0.37482153440497368"/>
            </c:manualLayout>
          </c:layout>
        </c:title>
        <c:numFmt formatCode="General" sourceLinked="1"/>
        <c:tickLblPos val="nextTo"/>
        <c:crossAx val="92111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82485488069196"/>
          <c:y val="0.22220835298813463"/>
          <c:w val="0.32837978240271848"/>
          <c:h val="0.26894880075474448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Vunimanoca</a:t>
            </a:r>
            <a:r>
              <a:rPr lang="en-US" sz="1000" baseline="0"/>
              <a:t> Borehole Total &amp; Faecal Coliform</a:t>
            </a:r>
            <a:endParaRPr lang="en-US" sz="1000"/>
          </a:p>
        </c:rich>
      </c:tx>
      <c:layout>
        <c:manualLayout>
          <c:xMode val="edge"/>
          <c:yMode val="edge"/>
          <c:x val="0.1115026246719160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6428623505395165"/>
          <c:y val="0.16786903613332926"/>
          <c:w val="0.59293270632837569"/>
          <c:h val="0.54611338582677127"/>
        </c:manualLayout>
      </c:layout>
      <c:lineChart>
        <c:grouping val="standard"/>
        <c:ser>
          <c:idx val="0"/>
          <c:order val="0"/>
          <c:tx>
            <c:strRef>
              <c:f>'VUNIMANOCA '!$K$2</c:f>
              <c:strCache>
                <c:ptCount val="1"/>
                <c:pt idx="0">
                  <c:v>TC</c:v>
                </c:pt>
              </c:strCache>
            </c:strRef>
          </c:tx>
          <c:marker>
            <c:symbol val="diamond"/>
            <c:size val="4"/>
          </c:marker>
          <c:cat>
            <c:numRef>
              <c:f>'VUNIMANOCA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'VUNIMANOCA '!$K$4:$K$13</c:f>
              <c:numCache>
                <c:formatCode>0</c:formatCode>
                <c:ptCount val="10"/>
                <c:pt idx="0">
                  <c:v>67.5</c:v>
                </c:pt>
                <c:pt idx="1">
                  <c:v>94.5</c:v>
                </c:pt>
                <c:pt idx="2">
                  <c:v>80.599999999999994</c:v>
                </c:pt>
                <c:pt idx="3">
                  <c:v>97.5</c:v>
                </c:pt>
                <c:pt idx="4">
                  <c:v>106.5</c:v>
                </c:pt>
                <c:pt idx="5">
                  <c:v>138</c:v>
                </c:pt>
                <c:pt idx="6">
                  <c:v>105.5</c:v>
                </c:pt>
                <c:pt idx="7">
                  <c:v>59</c:v>
                </c:pt>
                <c:pt idx="8" formatCode="General">
                  <c:v>198</c:v>
                </c:pt>
                <c:pt idx="9" formatCode="0.0">
                  <c:v>120</c:v>
                </c:pt>
              </c:numCache>
            </c:numRef>
          </c:val>
        </c:ser>
        <c:ser>
          <c:idx val="1"/>
          <c:order val="1"/>
          <c:tx>
            <c:strRef>
              <c:f>'VUNIMANOCA '!$L$2</c:f>
              <c:strCache>
                <c:ptCount val="1"/>
                <c:pt idx="0">
                  <c:v>FC</c:v>
                </c:pt>
              </c:strCache>
            </c:strRef>
          </c:tx>
          <c:marker>
            <c:symbol val="square"/>
            <c:size val="4"/>
          </c:marker>
          <c:val>
            <c:numRef>
              <c:f>'VUNIMANOCA '!$L$4:$L$13</c:f>
              <c:numCache>
                <c:formatCode>0</c:formatCode>
                <c:ptCount val="10"/>
                <c:pt idx="0">
                  <c:v>43.25</c:v>
                </c:pt>
                <c:pt idx="1">
                  <c:v>53.5</c:v>
                </c:pt>
                <c:pt idx="2">
                  <c:v>46.6</c:v>
                </c:pt>
                <c:pt idx="3">
                  <c:v>46.666666666666664</c:v>
                </c:pt>
                <c:pt idx="4">
                  <c:v>48.75</c:v>
                </c:pt>
                <c:pt idx="5">
                  <c:v>74</c:v>
                </c:pt>
                <c:pt idx="6">
                  <c:v>50</c:v>
                </c:pt>
                <c:pt idx="7">
                  <c:v>29.8</c:v>
                </c:pt>
                <c:pt idx="8" formatCode="General">
                  <c:v>76.5</c:v>
                </c:pt>
                <c:pt idx="9" formatCode="0.0">
                  <c:v>32.799999999999997</c:v>
                </c:pt>
              </c:numCache>
            </c:numRef>
          </c:val>
        </c:ser>
        <c:ser>
          <c:idx val="2"/>
          <c:order val="2"/>
          <c:tx>
            <c:strRef>
              <c:f>'VUNIMANOCA '!$M$2</c:f>
              <c:strCache>
                <c:ptCount val="1"/>
                <c:pt idx="0">
                  <c:v>ANZEC Guideline</c:v>
                </c:pt>
              </c:strCache>
            </c:strRef>
          </c:tx>
          <c:marker>
            <c:symbol val="dot"/>
            <c:size val="2"/>
          </c:marker>
          <c:val>
            <c:numRef>
              <c:f>'VUNIMANOCA '!$M$4:$M$13</c:f>
              <c:numCache>
                <c:formatCode>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</c:numCache>
            </c:numRef>
          </c:val>
        </c:ser>
        <c:marker val="1"/>
        <c:axId val="92143616"/>
        <c:axId val="92145152"/>
      </c:lineChart>
      <c:catAx>
        <c:axId val="92143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2145152"/>
        <c:crosses val="autoZero"/>
        <c:auto val="1"/>
        <c:lblAlgn val="ctr"/>
        <c:lblOffset val="100"/>
      </c:catAx>
      <c:valAx>
        <c:axId val="92145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crossAx val="9214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04556722076405"/>
          <c:y val="0.45718425196850404"/>
          <c:w val="0.29995443277923606"/>
          <c:h val="0.54281574803149613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Vunicuicui</a:t>
            </a:r>
            <a:r>
              <a:rPr lang="en-US" sz="1000" baseline="0"/>
              <a:t> Borehole Alkalinity &amp; Hardness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719791912238515"/>
          <c:y val="0.21309055118110246"/>
          <c:w val="0.78720700331620219"/>
          <c:h val="0.53061695122316122"/>
        </c:manualLayout>
      </c:layout>
      <c:lineChart>
        <c:grouping val="standard"/>
        <c:ser>
          <c:idx val="0"/>
          <c:order val="0"/>
          <c:tx>
            <c:strRef>
              <c:f>'VUNICUICUI '!$E$2</c:f>
              <c:strCache>
                <c:ptCount val="1"/>
                <c:pt idx="0">
                  <c:v>Total Alkalinity </c:v>
                </c:pt>
              </c:strCache>
            </c:strRef>
          </c:tx>
          <c:marker>
            <c:symbol val="diamond"/>
            <c:size val="4"/>
          </c:marker>
          <c:cat>
            <c:numRef>
              <c:f>'VUNICUICUI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'VUNICUICUI '!$E$4:$E$13</c:f>
              <c:numCache>
                <c:formatCode>0.0</c:formatCode>
                <c:ptCount val="10"/>
                <c:pt idx="0">
                  <c:v>115.33333333333333</c:v>
                </c:pt>
                <c:pt idx="1">
                  <c:v>101.08</c:v>
                </c:pt>
                <c:pt idx="2">
                  <c:v>67.674999999999997</c:v>
                </c:pt>
                <c:pt idx="3">
                  <c:v>63.083333333333343</c:v>
                </c:pt>
                <c:pt idx="4">
                  <c:v>66.5</c:v>
                </c:pt>
                <c:pt idx="5">
                  <c:v>80.5</c:v>
                </c:pt>
                <c:pt idx="6">
                  <c:v>92.4</c:v>
                </c:pt>
                <c:pt idx="7">
                  <c:v>65.224999999999994</c:v>
                </c:pt>
                <c:pt idx="8">
                  <c:v>85</c:v>
                </c:pt>
                <c:pt idx="9" formatCode="General">
                  <c:v>77.5</c:v>
                </c:pt>
              </c:numCache>
            </c:numRef>
          </c:val>
        </c:ser>
        <c:ser>
          <c:idx val="1"/>
          <c:order val="1"/>
          <c:tx>
            <c:strRef>
              <c:f>'VUNICUICUI '!$F$2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val>
            <c:numRef>
              <c:f>'VUNICUICUI '!$F$4:$F$13</c:f>
              <c:numCache>
                <c:formatCode>0.0</c:formatCode>
                <c:ptCount val="10"/>
                <c:pt idx="0">
                  <c:v>75.63333333333334</c:v>
                </c:pt>
                <c:pt idx="1">
                  <c:v>73.400000000000006</c:v>
                </c:pt>
                <c:pt idx="2">
                  <c:v>77.375</c:v>
                </c:pt>
                <c:pt idx="3">
                  <c:v>57.449999999999996</c:v>
                </c:pt>
                <c:pt idx="4">
                  <c:v>67.275000000000006</c:v>
                </c:pt>
                <c:pt idx="5">
                  <c:v>78.5</c:v>
                </c:pt>
                <c:pt idx="6">
                  <c:v>72.150000000000006</c:v>
                </c:pt>
                <c:pt idx="7">
                  <c:v>84.724999999999994</c:v>
                </c:pt>
                <c:pt idx="8">
                  <c:v>76.7</c:v>
                </c:pt>
                <c:pt idx="9" formatCode="General">
                  <c:v>68.8</c:v>
                </c:pt>
              </c:numCache>
            </c:numRef>
          </c:val>
        </c:ser>
        <c:marker val="1"/>
        <c:axId val="92191360"/>
        <c:axId val="92201344"/>
      </c:lineChart>
      <c:catAx>
        <c:axId val="9219136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2201344"/>
        <c:crosses val="autoZero"/>
        <c:auto val="1"/>
        <c:lblAlgn val="ctr"/>
        <c:lblOffset val="100"/>
      </c:catAx>
      <c:valAx>
        <c:axId val="92201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19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687165929076397"/>
          <c:y val="0.55446605938963489"/>
          <c:w val="0.5667536448454894"/>
          <c:h val="0.17746127322320004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Nakama</a:t>
            </a:r>
            <a:r>
              <a:rPr lang="en-US" sz="1100" baseline="0"/>
              <a:t> Borehole 1 Nutrients</a:t>
            </a:r>
            <a:endParaRPr lang="en-US" sz="11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9.6742422963548985E-2"/>
          <c:y val="0.21343759113444163"/>
          <c:w val="0.70598880895135896"/>
          <c:h val="0.63618802857976109"/>
        </c:manualLayout>
      </c:layout>
      <c:lineChart>
        <c:grouping val="standard"/>
        <c:ser>
          <c:idx val="0"/>
          <c:order val="0"/>
          <c:tx>
            <c:strRef>
              <c:f>'LABASA '!$G$3:$G$4</c:f>
              <c:strCache>
                <c:ptCount val="1"/>
                <c:pt idx="0">
                  <c:v>Nitrate mg/L</c:v>
                </c:pt>
              </c:strCache>
            </c:strRef>
          </c:tx>
          <c:cat>
            <c:numRef>
              <c:f>'LABASA '!$A$5:$A$13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'LABASA '!$G$5:$G$13</c:f>
              <c:numCache>
                <c:formatCode>0.00</c:formatCode>
                <c:ptCount val="9"/>
                <c:pt idx="0" formatCode="General">
                  <c:v>0.12</c:v>
                </c:pt>
                <c:pt idx="1">
                  <c:v>0.11</c:v>
                </c:pt>
                <c:pt idx="2" formatCode="General">
                  <c:v>0.1</c:v>
                </c:pt>
                <c:pt idx="3">
                  <c:v>7.0000000000000007E-2</c:v>
                </c:pt>
                <c:pt idx="4">
                  <c:v>0.08</c:v>
                </c:pt>
                <c:pt idx="5" formatCode="General">
                  <c:v>7.0000000000000007E-2</c:v>
                </c:pt>
                <c:pt idx="6">
                  <c:v>0.19333333333333336</c:v>
                </c:pt>
                <c:pt idx="7" formatCode="General">
                  <c:v>0.08</c:v>
                </c:pt>
                <c:pt idx="8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'LABASA '!$H$3</c:f>
              <c:strCache>
                <c:ptCount val="1"/>
                <c:pt idx="0">
                  <c:v>Phosphate (O)</c:v>
                </c:pt>
              </c:strCache>
            </c:strRef>
          </c:tx>
          <c:marker>
            <c:symbol val="square"/>
            <c:size val="4"/>
          </c:marker>
          <c:cat>
            <c:numRef>
              <c:f>'LABASA '!$A$5:$A$13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'LABASA '!$H$5:$H$13</c:f>
              <c:numCache>
                <c:formatCode>0.00</c:formatCode>
                <c:ptCount val="9"/>
                <c:pt idx="0" formatCode="General">
                  <c:v>0.38999999999999996</c:v>
                </c:pt>
                <c:pt idx="1">
                  <c:v>0.42499999999999999</c:v>
                </c:pt>
                <c:pt idx="2">
                  <c:v>4.6666666666666669E-2</c:v>
                </c:pt>
                <c:pt idx="3">
                  <c:v>1.4966666666666668</c:v>
                </c:pt>
                <c:pt idx="4">
                  <c:v>0.06</c:v>
                </c:pt>
                <c:pt idx="5" formatCode="General">
                  <c:v>0.06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0.01</c:v>
                </c:pt>
              </c:numCache>
            </c:numRef>
          </c:val>
        </c:ser>
        <c:marker val="1"/>
        <c:axId val="85002496"/>
        <c:axId val="85020672"/>
      </c:lineChart>
      <c:catAx>
        <c:axId val="85002496"/>
        <c:scaling>
          <c:orientation val="minMax"/>
        </c:scaling>
        <c:axPos val="b"/>
        <c:numFmt formatCode="General" sourceLinked="1"/>
        <c:tickLblPos val="nextTo"/>
        <c:crossAx val="85020672"/>
        <c:crosses val="autoZero"/>
        <c:auto val="1"/>
        <c:lblAlgn val="ctr"/>
        <c:lblOffset val="100"/>
      </c:catAx>
      <c:valAx>
        <c:axId val="850206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General" sourceLinked="1"/>
        <c:tickLblPos val="nextTo"/>
        <c:crossAx val="850024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Vunimanoca</a:t>
            </a:r>
            <a:r>
              <a:rPr lang="en-US" sz="1000" baseline="0"/>
              <a:t> Borehole Nutrients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2133885691065755"/>
          <c:y val="0.13550836025974838"/>
          <c:w val="0.74253133208975541"/>
          <c:h val="0.602748164953957"/>
        </c:manualLayout>
      </c:layout>
      <c:lineChart>
        <c:grouping val="standard"/>
        <c:ser>
          <c:idx val="0"/>
          <c:order val="0"/>
          <c:tx>
            <c:strRef>
              <c:f>'VUNICUICUI '!$G$2</c:f>
              <c:strCache>
                <c:ptCount val="1"/>
                <c:pt idx="0">
                  <c:v>Nitrate</c:v>
                </c:pt>
              </c:strCache>
            </c:strRef>
          </c:tx>
          <c:marker>
            <c:symbol val="diamond"/>
            <c:size val="4"/>
          </c:marker>
          <c:cat>
            <c:numRef>
              <c:f>'VUNICUICUI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'VUNICUICUI '!$G$4:$G$13</c:f>
              <c:numCache>
                <c:formatCode>0.00</c:formatCode>
                <c:ptCount val="10"/>
                <c:pt idx="0">
                  <c:v>1.93</c:v>
                </c:pt>
                <c:pt idx="1">
                  <c:v>0.11749999999999999</c:v>
                </c:pt>
                <c:pt idx="2">
                  <c:v>6.7500000000000004E-2</c:v>
                </c:pt>
                <c:pt idx="3">
                  <c:v>0.4</c:v>
                </c:pt>
                <c:pt idx="4">
                  <c:v>0.11333333333333333</c:v>
                </c:pt>
                <c:pt idx="5">
                  <c:v>0.03</c:v>
                </c:pt>
                <c:pt idx="6">
                  <c:v>0.05</c:v>
                </c:pt>
                <c:pt idx="7">
                  <c:v>7.6666666666666675E-2</c:v>
                </c:pt>
                <c:pt idx="8">
                  <c:v>7.5000000000000011E-2</c:v>
                </c:pt>
                <c:pt idx="9">
                  <c:v>5.6666666666666671E-2</c:v>
                </c:pt>
              </c:numCache>
            </c:numRef>
          </c:val>
        </c:ser>
        <c:ser>
          <c:idx val="1"/>
          <c:order val="1"/>
          <c:tx>
            <c:strRef>
              <c:f>'VUNICUICUI '!$H$2</c:f>
              <c:strCache>
                <c:ptCount val="1"/>
                <c:pt idx="0">
                  <c:v>Phosphate (O) </c:v>
                </c:pt>
              </c:strCache>
            </c:strRef>
          </c:tx>
          <c:marker>
            <c:symbol val="square"/>
            <c:size val="4"/>
          </c:marker>
          <c:val>
            <c:numRef>
              <c:f>'VUNICUICUI '!$H$4:$H$13</c:f>
              <c:numCache>
                <c:formatCode>0.00</c:formatCode>
                <c:ptCount val="10"/>
                <c:pt idx="0">
                  <c:v>0.42</c:v>
                </c:pt>
                <c:pt idx="1">
                  <c:v>0.36249999999999999</c:v>
                </c:pt>
                <c:pt idx="2">
                  <c:v>2.6666666666666668E-2</c:v>
                </c:pt>
                <c:pt idx="3">
                  <c:v>0.15600000000000003</c:v>
                </c:pt>
                <c:pt idx="4">
                  <c:v>0.11</c:v>
                </c:pt>
                <c:pt idx="5">
                  <c:v>0.02</c:v>
                </c:pt>
                <c:pt idx="6">
                  <c:v>0.05</c:v>
                </c:pt>
                <c:pt idx="7">
                  <c:v>5.000000000000001E-2</c:v>
                </c:pt>
                <c:pt idx="8">
                  <c:v>5.5E-2</c:v>
                </c:pt>
                <c:pt idx="9">
                  <c:v>4.3333333333333335E-2</c:v>
                </c:pt>
              </c:numCache>
            </c:numRef>
          </c:val>
        </c:ser>
        <c:marker val="1"/>
        <c:axId val="92578944"/>
        <c:axId val="92580480"/>
      </c:lineChart>
      <c:catAx>
        <c:axId val="9257894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580480"/>
        <c:crosses val="autoZero"/>
        <c:auto val="1"/>
        <c:lblAlgn val="ctr"/>
        <c:lblOffset val="100"/>
      </c:catAx>
      <c:valAx>
        <c:axId val="925804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57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66058900432124"/>
          <c:y val="0.24859187017866421"/>
          <c:w val="0.326796203706476"/>
          <c:h val="0.33222750709460841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/>
            </a:pPr>
            <a:r>
              <a:rPr lang="en-US" sz="800"/>
              <a:t>Vunicuicui</a:t>
            </a:r>
            <a:r>
              <a:rPr lang="en-US" sz="800" baseline="0"/>
              <a:t> Borehole Total &amp; Faecal Coliform</a:t>
            </a:r>
            <a:endParaRPr lang="en-US" sz="800"/>
          </a:p>
        </c:rich>
      </c:tx>
      <c:layout>
        <c:manualLayout>
          <c:xMode val="edge"/>
          <c:yMode val="edge"/>
          <c:x val="0.19827652930245032"/>
          <c:y val="3.609042112979121E-2"/>
        </c:manualLayout>
      </c:layout>
      <c:overlay val="1"/>
    </c:title>
    <c:plotArea>
      <c:layout>
        <c:manualLayout>
          <c:layoutTarget val="inner"/>
          <c:xMode val="edge"/>
          <c:yMode val="edge"/>
          <c:x val="0.17226129500802698"/>
          <c:y val="3.2942076572412271E-2"/>
          <c:w val="0.69392630532833888"/>
          <c:h val="0.75892930387750124"/>
        </c:manualLayout>
      </c:layout>
      <c:lineChart>
        <c:grouping val="standard"/>
        <c:ser>
          <c:idx val="0"/>
          <c:order val="0"/>
          <c:tx>
            <c:strRef>
              <c:f>'VUNICUICUI '!$K$2</c:f>
              <c:strCache>
                <c:ptCount val="1"/>
                <c:pt idx="0">
                  <c:v>TC</c:v>
                </c:pt>
              </c:strCache>
            </c:strRef>
          </c:tx>
          <c:marker>
            <c:symbol val="diamond"/>
            <c:size val="4"/>
          </c:marker>
          <c:cat>
            <c:numRef>
              <c:f>'VUNICUICUI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'VUNICUICUI '!$K$4:$K$13</c:f>
              <c:numCache>
                <c:formatCode>0</c:formatCode>
                <c:ptCount val="10"/>
                <c:pt idx="0">
                  <c:v>61</c:v>
                </c:pt>
                <c:pt idx="1">
                  <c:v>76</c:v>
                </c:pt>
                <c:pt idx="2">
                  <c:v>76</c:v>
                </c:pt>
                <c:pt idx="3">
                  <c:v>58.166666666666664</c:v>
                </c:pt>
                <c:pt idx="4">
                  <c:v>81.333333333333329</c:v>
                </c:pt>
                <c:pt idx="5">
                  <c:v>88</c:v>
                </c:pt>
                <c:pt idx="6">
                  <c:v>105.5</c:v>
                </c:pt>
                <c:pt idx="7">
                  <c:v>79.75</c:v>
                </c:pt>
                <c:pt idx="8">
                  <c:v>61</c:v>
                </c:pt>
                <c:pt idx="9" formatCode="General">
                  <c:v>128</c:v>
                </c:pt>
              </c:numCache>
            </c:numRef>
          </c:val>
        </c:ser>
        <c:ser>
          <c:idx val="1"/>
          <c:order val="1"/>
          <c:tx>
            <c:strRef>
              <c:f>'VUNICUICUI '!$L$2</c:f>
              <c:strCache>
                <c:ptCount val="1"/>
                <c:pt idx="0">
                  <c:v>FC</c:v>
                </c:pt>
              </c:strCache>
            </c:strRef>
          </c:tx>
          <c:marker>
            <c:symbol val="square"/>
            <c:size val="4"/>
          </c:marker>
          <c:val>
            <c:numRef>
              <c:f>'VUNICUICUI '!$L$4:$L$13</c:f>
              <c:numCache>
                <c:formatCode>0</c:formatCode>
                <c:ptCount val="10"/>
                <c:pt idx="0">
                  <c:v>24.333333333333332</c:v>
                </c:pt>
                <c:pt idx="1">
                  <c:v>44</c:v>
                </c:pt>
                <c:pt idx="2">
                  <c:v>44</c:v>
                </c:pt>
                <c:pt idx="3">
                  <c:v>34.666666666666664</c:v>
                </c:pt>
                <c:pt idx="4">
                  <c:v>29.666666666666668</c:v>
                </c:pt>
                <c:pt idx="5">
                  <c:v>47</c:v>
                </c:pt>
                <c:pt idx="6">
                  <c:v>50</c:v>
                </c:pt>
                <c:pt idx="7">
                  <c:v>40</c:v>
                </c:pt>
                <c:pt idx="8">
                  <c:v>30.5</c:v>
                </c:pt>
                <c:pt idx="9" formatCode="General">
                  <c:v>41</c:v>
                </c:pt>
              </c:numCache>
            </c:numRef>
          </c:val>
        </c:ser>
        <c:ser>
          <c:idx val="2"/>
          <c:order val="2"/>
          <c:tx>
            <c:strRef>
              <c:f>'VUNICUICUI '!$M$2</c:f>
              <c:strCache>
                <c:ptCount val="1"/>
                <c:pt idx="0">
                  <c:v>ANZEC Guideline </c:v>
                </c:pt>
              </c:strCache>
            </c:strRef>
          </c:tx>
          <c:marker>
            <c:symbol val="dot"/>
            <c:size val="2"/>
          </c:marker>
          <c:val>
            <c:numRef>
              <c:f>'VUNICUICUI '!$M$4:$M$13</c:f>
              <c:numCache>
                <c:formatCode>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</c:numCache>
            </c:numRef>
          </c:val>
        </c:ser>
        <c:marker val="1"/>
        <c:axId val="92680576"/>
        <c:axId val="92682112"/>
      </c:lineChart>
      <c:catAx>
        <c:axId val="926805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682112"/>
        <c:crosses val="autoZero"/>
        <c:auto val="1"/>
        <c:lblAlgn val="ctr"/>
        <c:lblOffset val="100"/>
      </c:catAx>
      <c:valAx>
        <c:axId val="92682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68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870126635630428"/>
          <c:y val="0.14050270743184129"/>
          <c:w val="0.26471099871640136"/>
          <c:h val="0.35896053533848832"/>
        </c:manualLayout>
      </c:layout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Vunika</a:t>
            </a:r>
            <a:r>
              <a:rPr lang="en-US" sz="1000" baseline="0"/>
              <a:t> Borehole Alkalinity  &amp; Hardness</a:t>
            </a:r>
            <a:endParaRPr lang="en-US" sz="1000"/>
          </a:p>
        </c:rich>
      </c:tx>
      <c:layout>
        <c:manualLayout>
          <c:xMode val="edge"/>
          <c:yMode val="edge"/>
          <c:x val="0.159423461897771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947157791716714"/>
          <c:y val="6.9174577476880814E-2"/>
          <c:w val="0.6354841407535925"/>
          <c:h val="0.66137905658988971"/>
        </c:manualLayout>
      </c:layout>
      <c:lineChart>
        <c:grouping val="standard"/>
        <c:ser>
          <c:idx val="0"/>
          <c:order val="0"/>
          <c:tx>
            <c:strRef>
              <c:f>'VUNIKA '!$E$2:$E$3</c:f>
              <c:strCache>
                <c:ptCount val="1"/>
                <c:pt idx="0">
                  <c:v>Total Alkalinity mg/L</c:v>
                </c:pt>
              </c:strCache>
            </c:strRef>
          </c:tx>
          <c:marker>
            <c:symbol val="diamond"/>
            <c:size val="4"/>
          </c:marker>
          <c:cat>
            <c:numRef>
              <c:f>'VUNIKA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'VUNIKA '!$E$4:$E$13</c:f>
              <c:numCache>
                <c:formatCode>0.0</c:formatCode>
                <c:ptCount val="10"/>
                <c:pt idx="0">
                  <c:v>108.35</c:v>
                </c:pt>
                <c:pt idx="1">
                  <c:v>90.72</c:v>
                </c:pt>
                <c:pt idx="2">
                  <c:v>73.040000000000006</c:v>
                </c:pt>
                <c:pt idx="3">
                  <c:v>23.633333333333329</c:v>
                </c:pt>
                <c:pt idx="4">
                  <c:v>42.699999999999996</c:v>
                </c:pt>
                <c:pt idx="5">
                  <c:v>80</c:v>
                </c:pt>
                <c:pt idx="6">
                  <c:v>92.4</c:v>
                </c:pt>
                <c:pt idx="7">
                  <c:v>10.433333333333332</c:v>
                </c:pt>
                <c:pt idx="8">
                  <c:v>43.65</c:v>
                </c:pt>
                <c:pt idx="9">
                  <c:v>88.72</c:v>
                </c:pt>
              </c:numCache>
            </c:numRef>
          </c:val>
        </c:ser>
        <c:ser>
          <c:idx val="1"/>
          <c:order val="1"/>
          <c:tx>
            <c:strRef>
              <c:f>'VUNIKA '!$F$2:$F$3</c:f>
              <c:strCache>
                <c:ptCount val="1"/>
                <c:pt idx="0">
                  <c:v>Total Hardness mg/L</c:v>
                </c:pt>
              </c:strCache>
            </c:strRef>
          </c:tx>
          <c:marker>
            <c:symbol val="square"/>
            <c:size val="4"/>
          </c:marker>
          <c:val>
            <c:numRef>
              <c:f>'VUNIKA '!$F$4:$F$13</c:f>
              <c:numCache>
                <c:formatCode>0.0</c:formatCode>
                <c:ptCount val="10"/>
                <c:pt idx="0">
                  <c:v>78.050000000000011</c:v>
                </c:pt>
                <c:pt idx="1">
                  <c:v>69.059999999999988</c:v>
                </c:pt>
                <c:pt idx="2">
                  <c:v>71.06</c:v>
                </c:pt>
                <c:pt idx="3">
                  <c:v>41.333333333333336</c:v>
                </c:pt>
                <c:pt idx="4">
                  <c:v>35.6</c:v>
                </c:pt>
                <c:pt idx="5">
                  <c:v>163</c:v>
                </c:pt>
                <c:pt idx="6">
                  <c:v>72.150000000000006</c:v>
                </c:pt>
                <c:pt idx="7">
                  <c:v>43.566666666666663</c:v>
                </c:pt>
                <c:pt idx="8" formatCode="0.00">
                  <c:v>0</c:v>
                </c:pt>
                <c:pt idx="9">
                  <c:v>70.739999999999995</c:v>
                </c:pt>
              </c:numCache>
            </c:numRef>
          </c:val>
        </c:ser>
        <c:marker val="1"/>
        <c:axId val="93916160"/>
        <c:axId val="93938432"/>
      </c:lineChart>
      <c:catAx>
        <c:axId val="9391616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3938432"/>
        <c:crosses val="autoZero"/>
        <c:auto val="1"/>
        <c:lblAlgn val="ctr"/>
        <c:lblOffset val="100"/>
      </c:catAx>
      <c:valAx>
        <c:axId val="939384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391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283598024823188"/>
          <c:y val="7.9417666249662747E-2"/>
          <c:w val="0.30004537568397183"/>
          <c:h val="0.25549488556921046"/>
        </c:manualLayout>
      </c:layout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Vunika</a:t>
            </a:r>
            <a:r>
              <a:rPr lang="en-US" sz="1000" baseline="0"/>
              <a:t> Borehole Nutrients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3772052949903002"/>
          <c:y val="6.9827167830436326E-2"/>
          <c:w val="0.65151860093575253"/>
          <c:h val="0.67510473926608272"/>
        </c:manualLayout>
      </c:layout>
      <c:lineChart>
        <c:grouping val="standard"/>
        <c:ser>
          <c:idx val="0"/>
          <c:order val="0"/>
          <c:tx>
            <c:strRef>
              <c:f>'VUNIKA '!$G$2:$G$3</c:f>
              <c:strCache>
                <c:ptCount val="1"/>
                <c:pt idx="0">
                  <c:v>Nitrate mg/L</c:v>
                </c:pt>
              </c:strCache>
            </c:strRef>
          </c:tx>
          <c:marker>
            <c:symbol val="diamond"/>
            <c:size val="4"/>
          </c:marker>
          <c:cat>
            <c:numRef>
              <c:f>'VUNIKA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'VUNIKA '!$G$4:$G$13</c:f>
              <c:numCache>
                <c:formatCode>0.00</c:formatCode>
                <c:ptCount val="10"/>
                <c:pt idx="0">
                  <c:v>8.5000000000000006E-2</c:v>
                </c:pt>
                <c:pt idx="1">
                  <c:v>0.06</c:v>
                </c:pt>
                <c:pt idx="2">
                  <c:v>0.10666666666666669</c:v>
                </c:pt>
                <c:pt idx="3">
                  <c:v>6.8000000000000005E-2</c:v>
                </c:pt>
                <c:pt idx="4">
                  <c:v>0.09</c:v>
                </c:pt>
                <c:pt idx="5">
                  <c:v>0.03</c:v>
                </c:pt>
                <c:pt idx="6">
                  <c:v>0.05</c:v>
                </c:pt>
                <c:pt idx="7">
                  <c:v>0.19666666666666666</c:v>
                </c:pt>
                <c:pt idx="8">
                  <c:v>0.09</c:v>
                </c:pt>
                <c:pt idx="9" formatCode="General">
                  <c:v>1.77</c:v>
                </c:pt>
              </c:numCache>
            </c:numRef>
          </c:val>
        </c:ser>
        <c:ser>
          <c:idx val="1"/>
          <c:order val="1"/>
          <c:tx>
            <c:strRef>
              <c:f>'VUNIKA '!$H$2:$H$3</c:f>
              <c:strCache>
                <c:ptCount val="1"/>
                <c:pt idx="0">
                  <c:v>Phosphate (O) mg/L</c:v>
                </c:pt>
              </c:strCache>
            </c:strRef>
          </c:tx>
          <c:marker>
            <c:symbol val="square"/>
            <c:size val="4"/>
          </c:marker>
          <c:val>
            <c:numRef>
              <c:f>'VUNIKA '!$H$4:$H$13</c:f>
              <c:numCache>
                <c:formatCode>0.00</c:formatCode>
                <c:ptCount val="10"/>
                <c:pt idx="0">
                  <c:v>0.34499999999999997</c:v>
                </c:pt>
                <c:pt idx="1">
                  <c:v>0.91999999999999993</c:v>
                </c:pt>
                <c:pt idx="2">
                  <c:v>0.03</c:v>
                </c:pt>
                <c:pt idx="3">
                  <c:v>0.14599999999999999</c:v>
                </c:pt>
                <c:pt idx="4">
                  <c:v>0.08</c:v>
                </c:pt>
                <c:pt idx="5">
                  <c:v>0.02</c:v>
                </c:pt>
                <c:pt idx="6">
                  <c:v>0.05</c:v>
                </c:pt>
                <c:pt idx="7" formatCode="General">
                  <c:v>0.06</c:v>
                </c:pt>
                <c:pt idx="8">
                  <c:v>0.10999999999999999</c:v>
                </c:pt>
                <c:pt idx="9">
                  <c:v>0.56250000000000011</c:v>
                </c:pt>
              </c:numCache>
            </c:numRef>
          </c:val>
        </c:ser>
        <c:marker val="1"/>
        <c:axId val="93922816"/>
        <c:axId val="93924352"/>
      </c:lineChart>
      <c:catAx>
        <c:axId val="93922816"/>
        <c:scaling>
          <c:orientation val="minMax"/>
        </c:scaling>
        <c:axPos val="b"/>
        <c:numFmt formatCode="General" sourceLinked="1"/>
        <c:tickLblPos val="nextTo"/>
        <c:crossAx val="93924352"/>
        <c:crosses val="autoZero"/>
        <c:auto val="1"/>
        <c:lblAlgn val="ctr"/>
        <c:lblOffset val="100"/>
      </c:catAx>
      <c:valAx>
        <c:axId val="939243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3922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03623188405813"/>
          <c:y val="0.2028192938146883"/>
          <c:w val="0.28518115942028976"/>
          <c:h val="0.1666884563957807"/>
        </c:manualLayout>
      </c:layout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Vunika</a:t>
            </a:r>
            <a:r>
              <a:rPr lang="en-US" sz="1000" baseline="0"/>
              <a:t> Borehole Total &amp; Faecal Coliform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4560380574406734"/>
          <c:y val="0.10807279421825827"/>
          <c:w val="0.76311606595994508"/>
          <c:h val="0.64876217487032128"/>
        </c:manualLayout>
      </c:layout>
      <c:lineChart>
        <c:grouping val="standard"/>
        <c:ser>
          <c:idx val="0"/>
          <c:order val="0"/>
          <c:tx>
            <c:strRef>
              <c:f>'VUNIKA '!$K$2:$K$3</c:f>
              <c:strCache>
                <c:ptCount val="1"/>
                <c:pt idx="0">
                  <c:v>TC Col/100ml</c:v>
                </c:pt>
              </c:strCache>
            </c:strRef>
          </c:tx>
          <c:marker>
            <c:symbol val="diamond"/>
            <c:size val="4"/>
          </c:marker>
          <c:cat>
            <c:numRef>
              <c:f>'VUNIKA 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'VUNIKA '!$K$4:$K$13</c:f>
              <c:numCache>
                <c:formatCode>0</c:formatCode>
                <c:ptCount val="10"/>
                <c:pt idx="0">
                  <c:v>53</c:v>
                </c:pt>
                <c:pt idx="1">
                  <c:v>98</c:v>
                </c:pt>
                <c:pt idx="2">
                  <c:v>103.6</c:v>
                </c:pt>
                <c:pt idx="3">
                  <c:v>61.333333333333336</c:v>
                </c:pt>
                <c:pt idx="4">
                  <c:v>101.66666666666667</c:v>
                </c:pt>
                <c:pt idx="5">
                  <c:v>138</c:v>
                </c:pt>
                <c:pt idx="6">
                  <c:v>105.5</c:v>
                </c:pt>
                <c:pt idx="7">
                  <c:v>232.33333333333334</c:v>
                </c:pt>
                <c:pt idx="8">
                  <c:v>225.5</c:v>
                </c:pt>
                <c:pt idx="9" formatCode="General">
                  <c:v>133</c:v>
                </c:pt>
              </c:numCache>
            </c:numRef>
          </c:val>
        </c:ser>
        <c:ser>
          <c:idx val="1"/>
          <c:order val="1"/>
          <c:tx>
            <c:strRef>
              <c:f>'VUNIKA '!$L$2:$L$3</c:f>
              <c:strCache>
                <c:ptCount val="1"/>
                <c:pt idx="0">
                  <c:v>FC Col/100ml</c:v>
                </c:pt>
              </c:strCache>
            </c:strRef>
          </c:tx>
          <c:marker>
            <c:symbol val="square"/>
            <c:size val="4"/>
          </c:marker>
          <c:val>
            <c:numRef>
              <c:f>'VUNIKA '!$L$4:$L$13</c:f>
              <c:numCache>
                <c:formatCode>0</c:formatCode>
                <c:ptCount val="10"/>
                <c:pt idx="0">
                  <c:v>15.5</c:v>
                </c:pt>
                <c:pt idx="1">
                  <c:v>42.25</c:v>
                </c:pt>
                <c:pt idx="2">
                  <c:v>53.6</c:v>
                </c:pt>
                <c:pt idx="3">
                  <c:v>17.833333333333332</c:v>
                </c:pt>
                <c:pt idx="4">
                  <c:v>58</c:v>
                </c:pt>
                <c:pt idx="5">
                  <c:v>74</c:v>
                </c:pt>
                <c:pt idx="6">
                  <c:v>50</c:v>
                </c:pt>
                <c:pt idx="7">
                  <c:v>84.666666666666671</c:v>
                </c:pt>
                <c:pt idx="8">
                  <c:v>148</c:v>
                </c:pt>
                <c:pt idx="9">
                  <c:v>42.6</c:v>
                </c:pt>
              </c:numCache>
            </c:numRef>
          </c:val>
        </c:ser>
        <c:ser>
          <c:idx val="2"/>
          <c:order val="2"/>
          <c:tx>
            <c:strRef>
              <c:f>'VUNIKA '!$M$2:$M$3</c:f>
              <c:strCache>
                <c:ptCount val="1"/>
                <c:pt idx="0">
                  <c:v>ANZEC Guideline  Col/100ml</c:v>
                </c:pt>
              </c:strCache>
            </c:strRef>
          </c:tx>
          <c:marker>
            <c:symbol val="dot"/>
            <c:size val="2"/>
          </c:marker>
          <c:val>
            <c:numRef>
              <c:f>'VUNIKA '!$M$4:$M$13</c:f>
              <c:numCache>
                <c:formatCode>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</c:numCache>
            </c:numRef>
          </c:val>
        </c:ser>
        <c:marker val="1"/>
        <c:axId val="92648192"/>
        <c:axId val="92649728"/>
      </c:lineChart>
      <c:catAx>
        <c:axId val="9264819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92649728"/>
        <c:crosses val="autoZero"/>
        <c:auto val="1"/>
        <c:lblAlgn val="ctr"/>
        <c:lblOffset val="100"/>
      </c:catAx>
      <c:valAx>
        <c:axId val="92649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2648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5720331112457152E-2"/>
          <c:y val="0.24878207759575083"/>
          <c:w val="0.63134778921865531"/>
          <c:h val="0.16120311975221113"/>
        </c:manualLayout>
      </c:layout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Nabekavu</a:t>
            </a:r>
            <a:r>
              <a:rPr lang="en-US" sz="1000" baseline="0"/>
              <a:t> Borehole 1 Alkalinity &amp; Hardness</a:t>
            </a:r>
            <a:endParaRPr lang="en-US" sz="1000"/>
          </a:p>
        </c:rich>
      </c:tx>
      <c:layout>
        <c:manualLayout>
          <c:xMode val="edge"/>
          <c:yMode val="edge"/>
          <c:x val="0.23561857935178918"/>
          <c:y val="3.7037037037037049E-2"/>
        </c:manualLayout>
      </c:layout>
      <c:overlay val="1"/>
    </c:title>
    <c:plotArea>
      <c:layout>
        <c:manualLayout>
          <c:layoutTarget val="inner"/>
          <c:xMode val="edge"/>
          <c:yMode val="edge"/>
          <c:x val="0.13039964364050113"/>
          <c:y val="5.1400554097404488E-2"/>
          <c:w val="0.68458347146871734"/>
          <c:h val="0.77307852143482092"/>
        </c:manualLayout>
      </c:layout>
      <c:lineChart>
        <c:grouping val="standard"/>
        <c:ser>
          <c:idx val="0"/>
          <c:order val="0"/>
          <c:tx>
            <c:strRef>
              <c:f>NABEKAVU!$E$2:$E$3</c:f>
              <c:strCache>
                <c:ptCount val="1"/>
                <c:pt idx="0">
                  <c:v>Total Alkalinity mg/L</c:v>
                </c:pt>
              </c:strCache>
            </c:strRef>
          </c:tx>
          <c:cat>
            <c:numRef>
              <c:f>NABEKAVU!$A$4:$A$13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NABEKAVU!$E$4:$E$13</c:f>
              <c:numCache>
                <c:formatCode>0.0</c:formatCode>
                <c:ptCount val="10"/>
                <c:pt idx="0">
                  <c:v>108.66666666666667</c:v>
                </c:pt>
                <c:pt idx="1">
                  <c:v>83.06</c:v>
                </c:pt>
                <c:pt idx="2">
                  <c:v>88.333333333333329</c:v>
                </c:pt>
                <c:pt idx="3">
                  <c:v>140.30000000000001</c:v>
                </c:pt>
                <c:pt idx="4">
                  <c:v>89.3</c:v>
                </c:pt>
                <c:pt idx="5" formatCode="General">
                  <c:v>85</c:v>
                </c:pt>
                <c:pt idx="6">
                  <c:v>87</c:v>
                </c:pt>
                <c:pt idx="7">
                  <c:v>82.775000000000006</c:v>
                </c:pt>
                <c:pt idx="8">
                  <c:v>89.32</c:v>
                </c:pt>
                <c:pt idx="9">
                  <c:v>69.400000000000006</c:v>
                </c:pt>
              </c:numCache>
            </c:numRef>
          </c:val>
        </c:ser>
        <c:ser>
          <c:idx val="1"/>
          <c:order val="1"/>
          <c:tx>
            <c:strRef>
              <c:f>NABEKAVU!$F$2:$F$3</c:f>
              <c:strCache>
                <c:ptCount val="1"/>
                <c:pt idx="0">
                  <c:v>Total Hardness mg/L</c:v>
                </c:pt>
              </c:strCache>
            </c:strRef>
          </c:tx>
          <c:val>
            <c:numRef>
              <c:f>NABEKAVU!$F$4:$F$13</c:f>
              <c:numCache>
                <c:formatCode>0.0</c:formatCode>
                <c:ptCount val="10"/>
                <c:pt idx="0">
                  <c:v>84.933333333333337</c:v>
                </c:pt>
                <c:pt idx="1">
                  <c:v>72.539999999999992</c:v>
                </c:pt>
                <c:pt idx="2">
                  <c:v>82.266666666666666</c:v>
                </c:pt>
                <c:pt idx="3">
                  <c:v>77.3</c:v>
                </c:pt>
                <c:pt idx="4">
                  <c:v>136</c:v>
                </c:pt>
                <c:pt idx="5" formatCode="General">
                  <c:v>46.9</c:v>
                </c:pt>
                <c:pt idx="6">
                  <c:v>77.599999999999994</c:v>
                </c:pt>
                <c:pt idx="7">
                  <c:v>105.77500000000001</c:v>
                </c:pt>
                <c:pt idx="8">
                  <c:v>74.459999999999994</c:v>
                </c:pt>
                <c:pt idx="9">
                  <c:v>85.474999999999994</c:v>
                </c:pt>
              </c:numCache>
            </c:numRef>
          </c:val>
        </c:ser>
        <c:marker val="1"/>
        <c:axId val="93998464"/>
        <c:axId val="94012544"/>
      </c:lineChart>
      <c:catAx>
        <c:axId val="939984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4012544"/>
        <c:crosses val="autoZero"/>
        <c:auto val="1"/>
        <c:lblAlgn val="ctr"/>
        <c:lblOffset val="100"/>
      </c:catAx>
      <c:valAx>
        <c:axId val="940125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  <c:layout>
            <c:manualLayout>
              <c:xMode val="edge"/>
              <c:yMode val="edge"/>
              <c:x val="3.02680490730514E-3"/>
              <c:y val="0.33210629921259865"/>
            </c:manualLayout>
          </c:layout>
        </c:title>
        <c:numFmt formatCode="0.0" sourceLinked="1"/>
        <c:tickLblPos val="nextTo"/>
        <c:crossAx val="9399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21027066186862"/>
          <c:y val="0.62461614173228319"/>
          <c:w val="0.34241374805524882"/>
          <c:h val="0.1674343832020998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Nabekavu</a:t>
            </a:r>
            <a:r>
              <a:rPr lang="en-US" sz="1000" baseline="0"/>
              <a:t> Borehole 1 Nutrients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5744828436193212"/>
          <c:y val="2.8252405949256338E-2"/>
          <c:w val="0.72912308453995167"/>
          <c:h val="0.76084098862642191"/>
        </c:manualLayout>
      </c:layout>
      <c:lineChart>
        <c:grouping val="standard"/>
        <c:ser>
          <c:idx val="0"/>
          <c:order val="0"/>
          <c:tx>
            <c:strRef>
              <c:f>NABEKAVU!$G$2:$G$3</c:f>
              <c:strCache>
                <c:ptCount val="1"/>
                <c:pt idx="0">
                  <c:v>Nitrate mg/L</c:v>
                </c:pt>
              </c:strCache>
            </c:strRef>
          </c:tx>
          <c:cat>
            <c:numRef>
              <c:f>NABEKAVU!$A$4:$A$13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NABEKAVU!$G$4:$G$13</c:f>
              <c:numCache>
                <c:formatCode>0.00</c:formatCode>
                <c:ptCount val="10"/>
                <c:pt idx="0">
                  <c:v>2.5733333333333333</c:v>
                </c:pt>
                <c:pt idx="1">
                  <c:v>0.05</c:v>
                </c:pt>
                <c:pt idx="2">
                  <c:v>0.12166666666666666</c:v>
                </c:pt>
                <c:pt idx="3">
                  <c:v>0.2</c:v>
                </c:pt>
                <c:pt idx="4">
                  <c:v>0.04</c:v>
                </c:pt>
                <c:pt idx="5" formatCode="General">
                  <c:v>0.08</c:v>
                </c:pt>
                <c:pt idx="6" formatCode="General">
                  <c:v>0.05</c:v>
                </c:pt>
                <c:pt idx="7">
                  <c:v>0.83749999999999991</c:v>
                </c:pt>
                <c:pt idx="8">
                  <c:v>5.2000000000000005E-2</c:v>
                </c:pt>
                <c:pt idx="9">
                  <c:v>0.375</c:v>
                </c:pt>
              </c:numCache>
            </c:numRef>
          </c:val>
        </c:ser>
        <c:ser>
          <c:idx val="1"/>
          <c:order val="1"/>
          <c:tx>
            <c:strRef>
              <c:f>NABEKAVU!$H$2:$H$3</c:f>
              <c:strCache>
                <c:ptCount val="1"/>
                <c:pt idx="0">
                  <c:v>Phosphate (O) mg/L</c:v>
                </c:pt>
              </c:strCache>
            </c:strRef>
          </c:tx>
          <c:val>
            <c:numRef>
              <c:f>NABEKAVU!$H$4:$H$13</c:f>
              <c:numCache>
                <c:formatCode>0.00</c:formatCode>
                <c:ptCount val="10"/>
                <c:pt idx="0">
                  <c:v>3.7100000000000004</c:v>
                </c:pt>
                <c:pt idx="1">
                  <c:v>0.15600000000000003</c:v>
                </c:pt>
                <c:pt idx="2">
                  <c:v>0.16666666666666666</c:v>
                </c:pt>
                <c:pt idx="3">
                  <c:v>0.09</c:v>
                </c:pt>
                <c:pt idx="4">
                  <c:v>0.05</c:v>
                </c:pt>
                <c:pt idx="5" formatCode="General">
                  <c:v>0.06</c:v>
                </c:pt>
                <c:pt idx="6" formatCode="General">
                  <c:v>0.05</c:v>
                </c:pt>
                <c:pt idx="7" formatCode="General">
                  <c:v>0.10500000000000001</c:v>
                </c:pt>
                <c:pt idx="8">
                  <c:v>0.13500000000000001</c:v>
                </c:pt>
                <c:pt idx="9">
                  <c:v>0.06</c:v>
                </c:pt>
              </c:numCache>
            </c:numRef>
          </c:val>
        </c:ser>
        <c:marker val="1"/>
        <c:axId val="94119808"/>
        <c:axId val="94121344"/>
      </c:lineChart>
      <c:catAx>
        <c:axId val="941198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4121344"/>
        <c:crosses val="autoZero"/>
        <c:auto val="1"/>
        <c:lblAlgn val="ctr"/>
        <c:lblOffset val="100"/>
      </c:catAx>
      <c:valAx>
        <c:axId val="94121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0" sourceLinked="1"/>
        <c:tickLblPos val="nextTo"/>
        <c:crossAx val="941198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Nabekavu</a:t>
            </a:r>
            <a:r>
              <a:rPr lang="en-US" sz="1000" baseline="0"/>
              <a:t> Borehole 1 Total &amp; Faecal Coliform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9.8932415902946283E-2"/>
          <c:y val="5.1400554097404488E-2"/>
          <c:w val="0.69110769533373195"/>
          <c:h val="0.79822506561679785"/>
        </c:manualLayout>
      </c:layout>
      <c:lineChart>
        <c:grouping val="standard"/>
        <c:ser>
          <c:idx val="0"/>
          <c:order val="0"/>
          <c:tx>
            <c:strRef>
              <c:f>NABEKAVU!$K$2</c:f>
              <c:strCache>
                <c:ptCount val="1"/>
                <c:pt idx="0">
                  <c:v>TC</c:v>
                </c:pt>
              </c:strCache>
            </c:strRef>
          </c:tx>
          <c:cat>
            <c:numRef>
              <c:f>NABEKAVU!$A$4:$A$13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NABEKAVU!$K$4:$K$13</c:f>
              <c:numCache>
                <c:formatCode>0</c:formatCode>
                <c:ptCount val="10"/>
                <c:pt idx="0">
                  <c:v>75.333333333333329</c:v>
                </c:pt>
                <c:pt idx="1">
                  <c:v>82.6</c:v>
                </c:pt>
                <c:pt idx="2">
                  <c:v>122.5</c:v>
                </c:pt>
                <c:pt idx="3">
                  <c:v>506</c:v>
                </c:pt>
                <c:pt idx="4">
                  <c:v>100</c:v>
                </c:pt>
                <c:pt idx="5" formatCode="General">
                  <c:v>84</c:v>
                </c:pt>
                <c:pt idx="6" formatCode="General">
                  <c:v>171</c:v>
                </c:pt>
                <c:pt idx="7" formatCode="General">
                  <c:v>102</c:v>
                </c:pt>
                <c:pt idx="8">
                  <c:v>133.6</c:v>
                </c:pt>
                <c:pt idx="9">
                  <c:v>187.5</c:v>
                </c:pt>
              </c:numCache>
            </c:numRef>
          </c:val>
        </c:ser>
        <c:ser>
          <c:idx val="1"/>
          <c:order val="1"/>
          <c:tx>
            <c:strRef>
              <c:f>NABEKAVU!$L$2</c:f>
              <c:strCache>
                <c:ptCount val="1"/>
                <c:pt idx="0">
                  <c:v>FC</c:v>
                </c:pt>
              </c:strCache>
            </c:strRef>
          </c:tx>
          <c:val>
            <c:numRef>
              <c:f>NABEKAVU!$L$4:$L$13</c:f>
              <c:numCache>
                <c:formatCode>0</c:formatCode>
                <c:ptCount val="10"/>
                <c:pt idx="0">
                  <c:v>39</c:v>
                </c:pt>
                <c:pt idx="1">
                  <c:v>41.2</c:v>
                </c:pt>
                <c:pt idx="2">
                  <c:v>76</c:v>
                </c:pt>
                <c:pt idx="3">
                  <c:v>270</c:v>
                </c:pt>
                <c:pt idx="4">
                  <c:v>82</c:v>
                </c:pt>
                <c:pt idx="5" formatCode="General">
                  <c:v>47</c:v>
                </c:pt>
                <c:pt idx="6" formatCode="General">
                  <c:v>99</c:v>
                </c:pt>
                <c:pt idx="7" formatCode="General">
                  <c:v>58.25</c:v>
                </c:pt>
                <c:pt idx="8">
                  <c:v>72.900000000000006</c:v>
                </c:pt>
                <c:pt idx="9">
                  <c:v>61</c:v>
                </c:pt>
              </c:numCache>
            </c:numRef>
          </c:val>
        </c:ser>
        <c:ser>
          <c:idx val="2"/>
          <c:order val="2"/>
          <c:tx>
            <c:strRef>
              <c:f>NABEKAVU!$M$2</c:f>
              <c:strCache>
                <c:ptCount val="1"/>
                <c:pt idx="0">
                  <c:v>ANZEC Guideline</c:v>
                </c:pt>
              </c:strCache>
            </c:strRef>
          </c:tx>
          <c:marker>
            <c:symbol val="dash"/>
            <c:size val="2"/>
          </c:marker>
          <c:val>
            <c:numRef>
              <c:f>NABEKAVU!$M$4:$M$13</c:f>
              <c:numCache>
                <c:formatCode>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</c:numCache>
            </c:numRef>
          </c:val>
        </c:ser>
        <c:marker val="1"/>
        <c:axId val="94151808"/>
        <c:axId val="94153344"/>
      </c:lineChart>
      <c:catAx>
        <c:axId val="941518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4153344"/>
        <c:crosses val="autoZero"/>
        <c:auto val="1"/>
        <c:lblAlgn val="ctr"/>
        <c:lblOffset val="100"/>
      </c:catAx>
      <c:valAx>
        <c:axId val="94153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" sourceLinked="1"/>
        <c:tickLblPos val="nextTo"/>
        <c:crossAx val="9415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046172353455844"/>
          <c:y val="0.31712489063867039"/>
          <c:w val="0.33281058617672804"/>
          <c:h val="0.21760170603674539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Nabekavu</a:t>
            </a:r>
            <a:r>
              <a:rPr lang="en-US" sz="1000" baseline="0"/>
              <a:t> Borehole 2 Alkalinity &amp; Hardness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3857911361706218"/>
          <c:y val="5.1400554097404488E-2"/>
          <c:w val="0.7467283737826147"/>
          <c:h val="0.79822506561679785"/>
        </c:manualLayout>
      </c:layout>
      <c:lineChart>
        <c:grouping val="standard"/>
        <c:ser>
          <c:idx val="0"/>
          <c:order val="0"/>
          <c:tx>
            <c:strRef>
              <c:f>NABEKAVU!$E$2:$E$3</c:f>
              <c:strCache>
                <c:ptCount val="1"/>
                <c:pt idx="0">
                  <c:v>Total Alkalinity mg/L</c:v>
                </c:pt>
              </c:strCache>
            </c:strRef>
          </c:tx>
          <c:cat>
            <c:numRef>
              <c:f>NABEKAVU!$A$15:$A$19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2010</c:v>
                </c:pt>
              </c:numCache>
            </c:numRef>
          </c:cat>
          <c:val>
            <c:numRef>
              <c:f>NABEKAVU!$E$15:$E$19</c:f>
              <c:numCache>
                <c:formatCode>0.0</c:formatCode>
                <c:ptCount val="5"/>
                <c:pt idx="0">
                  <c:v>95.666666666666671</c:v>
                </c:pt>
                <c:pt idx="1">
                  <c:v>91.64</c:v>
                </c:pt>
                <c:pt idx="2">
                  <c:v>63</c:v>
                </c:pt>
                <c:pt idx="3">
                  <c:v>85</c:v>
                </c:pt>
                <c:pt idx="4">
                  <c:v>75</c:v>
                </c:pt>
              </c:numCache>
            </c:numRef>
          </c:val>
        </c:ser>
        <c:ser>
          <c:idx val="1"/>
          <c:order val="1"/>
          <c:tx>
            <c:strRef>
              <c:f>NABEKAVU!$F$2:$F$3</c:f>
              <c:strCache>
                <c:ptCount val="1"/>
                <c:pt idx="0">
                  <c:v>Total Hardness mg/L</c:v>
                </c:pt>
              </c:strCache>
            </c:strRef>
          </c:tx>
          <c:val>
            <c:numRef>
              <c:f>NABEKAVU!$F$15:$F$19</c:f>
              <c:numCache>
                <c:formatCode>0.0</c:formatCode>
                <c:ptCount val="5"/>
                <c:pt idx="0">
                  <c:v>75.800000000000011</c:v>
                </c:pt>
                <c:pt idx="1">
                  <c:v>71.319999999999993</c:v>
                </c:pt>
                <c:pt idx="2">
                  <c:v>68.92</c:v>
                </c:pt>
                <c:pt idx="3">
                  <c:v>79.3</c:v>
                </c:pt>
                <c:pt idx="4">
                  <c:v>63</c:v>
                </c:pt>
              </c:numCache>
            </c:numRef>
          </c:val>
        </c:ser>
        <c:marker val="1"/>
        <c:axId val="94054656"/>
        <c:axId val="94064640"/>
      </c:lineChart>
      <c:catAx>
        <c:axId val="94054656"/>
        <c:scaling>
          <c:orientation val="minMax"/>
        </c:scaling>
        <c:axPos val="b"/>
        <c:numFmt formatCode="General" sourceLinked="1"/>
        <c:tickLblPos val="nextTo"/>
        <c:crossAx val="94064640"/>
        <c:crosses val="autoZero"/>
        <c:auto val="1"/>
        <c:lblAlgn val="ctr"/>
        <c:lblOffset val="100"/>
      </c:catAx>
      <c:valAx>
        <c:axId val="94064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9405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908716939228731"/>
          <c:y val="0.43441746864975239"/>
          <c:w val="0.29161240662224935"/>
          <c:h val="0.27931321084864397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Nabekavu</a:t>
            </a:r>
            <a:r>
              <a:rPr lang="en-US" sz="1000" baseline="0"/>
              <a:t> Borehole 2 Nutrients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02875510814313"/>
          <c:y val="5.1400554097404488E-2"/>
          <c:w val="0.70828839828565737"/>
          <c:h val="0.79822506561679785"/>
        </c:manualLayout>
      </c:layout>
      <c:lineChart>
        <c:grouping val="standard"/>
        <c:ser>
          <c:idx val="0"/>
          <c:order val="0"/>
          <c:tx>
            <c:strRef>
              <c:f>NABEKAVU!$G$2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NABEKAVU!$A$15:$A$19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2010</c:v>
                </c:pt>
              </c:numCache>
            </c:numRef>
          </c:cat>
          <c:val>
            <c:numRef>
              <c:f>NABEKAVU!$G$15:$G$19</c:f>
              <c:numCache>
                <c:formatCode>0.00</c:formatCode>
                <c:ptCount val="5"/>
                <c:pt idx="0">
                  <c:v>2.1066666666666669</c:v>
                </c:pt>
                <c:pt idx="1">
                  <c:v>5.4000000000000006E-2</c:v>
                </c:pt>
                <c:pt idx="2">
                  <c:v>5.800000000000001E-2</c:v>
                </c:pt>
                <c:pt idx="3">
                  <c:v>0.2</c:v>
                </c:pt>
                <c:pt idx="4" formatCode="General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NABEKAVU!$H$2</c:f>
              <c:strCache>
                <c:ptCount val="1"/>
                <c:pt idx="0">
                  <c:v>Phosphate (O)</c:v>
                </c:pt>
              </c:strCache>
            </c:strRef>
          </c:tx>
          <c:val>
            <c:numRef>
              <c:f>NABEKAVU!$H$15:$H$19</c:f>
              <c:numCache>
                <c:formatCode>0.00</c:formatCode>
                <c:ptCount val="5"/>
                <c:pt idx="0">
                  <c:v>7.0766666666666671</c:v>
                </c:pt>
                <c:pt idx="1">
                  <c:v>0.22000000000000003</c:v>
                </c:pt>
                <c:pt idx="2">
                  <c:v>1.9999999999999997E-2</c:v>
                </c:pt>
                <c:pt idx="3">
                  <c:v>0.06</c:v>
                </c:pt>
                <c:pt idx="4" formatCode="General">
                  <c:v>0.05</c:v>
                </c:pt>
              </c:numCache>
            </c:numRef>
          </c:val>
        </c:ser>
        <c:marker val="1"/>
        <c:axId val="94089984"/>
        <c:axId val="94091520"/>
      </c:lineChart>
      <c:catAx>
        <c:axId val="94089984"/>
        <c:scaling>
          <c:orientation val="minMax"/>
        </c:scaling>
        <c:axPos val="b"/>
        <c:numFmt formatCode="General" sourceLinked="1"/>
        <c:tickLblPos val="nextTo"/>
        <c:crossAx val="94091520"/>
        <c:crosses val="autoZero"/>
        <c:auto val="1"/>
        <c:lblAlgn val="ctr"/>
        <c:lblOffset val="100"/>
      </c:catAx>
      <c:valAx>
        <c:axId val="940915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0" sourceLinked="1"/>
        <c:tickLblPos val="nextTo"/>
        <c:crossAx val="940899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Nakam</a:t>
            </a:r>
            <a:r>
              <a:rPr lang="en-US" sz="1000" baseline="0"/>
              <a:t>a Borehole 1 Total &amp; Faecal Coliform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341951970861613"/>
          <c:y val="0.11158573928258972"/>
          <c:w val="0.7046387901107195"/>
          <c:h val="0.68820064158646832"/>
        </c:manualLayout>
      </c:layout>
      <c:lineChart>
        <c:grouping val="standard"/>
        <c:ser>
          <c:idx val="0"/>
          <c:order val="0"/>
          <c:tx>
            <c:strRef>
              <c:f>'LABASA '!$K$3:$K$4</c:f>
              <c:strCache>
                <c:ptCount val="1"/>
                <c:pt idx="0">
                  <c:v>TC Col/100ml</c:v>
                </c:pt>
              </c:strCache>
            </c:strRef>
          </c:tx>
          <c:cat>
            <c:numRef>
              <c:f>'LABASA '!$A$5:$A$13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'LABASA '!$K$5:$K$13</c:f>
              <c:numCache>
                <c:formatCode>0</c:formatCode>
                <c:ptCount val="9"/>
                <c:pt idx="0">
                  <c:v>56.666666666666664</c:v>
                </c:pt>
                <c:pt idx="1">
                  <c:v>59</c:v>
                </c:pt>
                <c:pt idx="2">
                  <c:v>107.5</c:v>
                </c:pt>
                <c:pt idx="3">
                  <c:v>196.33333333333334</c:v>
                </c:pt>
                <c:pt idx="4">
                  <c:v>81</c:v>
                </c:pt>
                <c:pt idx="5" formatCode="General">
                  <c:v>51</c:v>
                </c:pt>
                <c:pt idx="6">
                  <c:v>96</c:v>
                </c:pt>
                <c:pt idx="7">
                  <c:v>152</c:v>
                </c:pt>
                <c:pt idx="8" formatCode="General">
                  <c:v>95</c:v>
                </c:pt>
              </c:numCache>
            </c:numRef>
          </c:val>
        </c:ser>
        <c:ser>
          <c:idx val="1"/>
          <c:order val="1"/>
          <c:tx>
            <c:strRef>
              <c:f>'LABASA '!$L$3</c:f>
              <c:strCache>
                <c:ptCount val="1"/>
                <c:pt idx="0">
                  <c:v>FC</c:v>
                </c:pt>
              </c:strCache>
            </c:strRef>
          </c:tx>
          <c:marker>
            <c:symbol val="square"/>
            <c:size val="4"/>
          </c:marker>
          <c:val>
            <c:numRef>
              <c:f>'LABASA '!$L$5:$L$13</c:f>
              <c:numCache>
                <c:formatCode>0</c:formatCode>
                <c:ptCount val="9"/>
                <c:pt idx="0">
                  <c:v>24.333333333333332</c:v>
                </c:pt>
                <c:pt idx="1">
                  <c:v>28.5</c:v>
                </c:pt>
                <c:pt idx="2">
                  <c:v>42.75</c:v>
                </c:pt>
                <c:pt idx="3">
                  <c:v>37</c:v>
                </c:pt>
                <c:pt idx="4">
                  <c:v>37.5</c:v>
                </c:pt>
                <c:pt idx="5" formatCode="General">
                  <c:v>34</c:v>
                </c:pt>
                <c:pt idx="6">
                  <c:v>31.4</c:v>
                </c:pt>
                <c:pt idx="7">
                  <c:v>117</c:v>
                </c:pt>
                <c:pt idx="8" formatCode="General">
                  <c:v>70</c:v>
                </c:pt>
              </c:numCache>
            </c:numRef>
          </c:val>
        </c:ser>
        <c:ser>
          <c:idx val="2"/>
          <c:order val="2"/>
          <c:tx>
            <c:strRef>
              <c:f>'LABASA '!$M$3</c:f>
              <c:strCache>
                <c:ptCount val="1"/>
                <c:pt idx="0">
                  <c:v>ANZEC Guideline</c:v>
                </c:pt>
              </c:strCache>
            </c:strRef>
          </c:tx>
          <c:marker>
            <c:symbol val="dot"/>
            <c:size val="4"/>
          </c:marker>
          <c:val>
            <c:numRef>
              <c:f>'LABASA '!$M$5:$M$13</c:f>
              <c:numCache>
                <c:formatCode>0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</c:numCache>
            </c:numRef>
          </c:val>
        </c:ser>
        <c:marker val="1"/>
        <c:axId val="85046784"/>
        <c:axId val="85048320"/>
      </c:lineChart>
      <c:catAx>
        <c:axId val="85046784"/>
        <c:scaling>
          <c:orientation val="minMax"/>
        </c:scaling>
        <c:axPos val="b"/>
        <c:numFmt formatCode="General" sourceLinked="1"/>
        <c:tickLblPos val="nextTo"/>
        <c:crossAx val="85048320"/>
        <c:crosses val="autoZero"/>
        <c:auto val="1"/>
        <c:lblAlgn val="ctr"/>
        <c:lblOffset val="100"/>
      </c:catAx>
      <c:valAx>
        <c:axId val="850483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crossAx val="8504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691077830957447"/>
          <c:y val="0.16628280839895013"/>
          <c:w val="0.28651353221370202"/>
          <c:h val="0.25115157480314965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Nabekavu</a:t>
            </a:r>
            <a:r>
              <a:rPr lang="en-US" sz="1000" baseline="0"/>
              <a:t> Borehole 2 Total &amp; Faecal Coliform</a:t>
            </a:r>
            <a:endParaRPr lang="en-US" sz="1000"/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NABEKAVU!$K$2:$K$3</c:f>
              <c:strCache>
                <c:ptCount val="1"/>
                <c:pt idx="0">
                  <c:v>TC col/100ml</c:v>
                </c:pt>
              </c:strCache>
            </c:strRef>
          </c:tx>
          <c:cat>
            <c:numRef>
              <c:f>NABEKAVU!$A$15:$A$19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2010</c:v>
                </c:pt>
              </c:numCache>
            </c:numRef>
          </c:cat>
          <c:val>
            <c:numRef>
              <c:f>NABEKAVU!$K$15:$K$19</c:f>
              <c:numCache>
                <c:formatCode>0</c:formatCode>
                <c:ptCount val="5"/>
                <c:pt idx="0">
                  <c:v>94.666666666666671</c:v>
                </c:pt>
                <c:pt idx="1">
                  <c:v>96.2</c:v>
                </c:pt>
                <c:pt idx="2">
                  <c:v>150.6</c:v>
                </c:pt>
                <c:pt idx="3">
                  <c:v>248</c:v>
                </c:pt>
                <c:pt idx="4" formatCode="General">
                  <c:v>141</c:v>
                </c:pt>
              </c:numCache>
            </c:numRef>
          </c:val>
        </c:ser>
        <c:ser>
          <c:idx val="1"/>
          <c:order val="1"/>
          <c:tx>
            <c:strRef>
              <c:f>NABEKAVU!$L$2:$L$3</c:f>
              <c:strCache>
                <c:ptCount val="1"/>
                <c:pt idx="0">
                  <c:v>FC col/100ml</c:v>
                </c:pt>
              </c:strCache>
            </c:strRef>
          </c:tx>
          <c:val>
            <c:numRef>
              <c:f>NABEKAVU!$L$15:$L$19</c:f>
              <c:numCache>
                <c:formatCode>0</c:formatCode>
                <c:ptCount val="5"/>
                <c:pt idx="0">
                  <c:v>17.666666666666668</c:v>
                </c:pt>
                <c:pt idx="1">
                  <c:v>46.8</c:v>
                </c:pt>
                <c:pt idx="2">
                  <c:v>78.2</c:v>
                </c:pt>
                <c:pt idx="3">
                  <c:v>87</c:v>
                </c:pt>
                <c:pt idx="4" formatCode="General">
                  <c:v>90</c:v>
                </c:pt>
              </c:numCache>
            </c:numRef>
          </c:val>
        </c:ser>
        <c:ser>
          <c:idx val="2"/>
          <c:order val="2"/>
          <c:tx>
            <c:strRef>
              <c:f>NABEKAVU!$M$2:$M$3</c:f>
              <c:strCache>
                <c:ptCount val="1"/>
                <c:pt idx="0">
                  <c:v>ANZEC Guideline col/100ml</c:v>
                </c:pt>
              </c:strCache>
            </c:strRef>
          </c:tx>
          <c:marker>
            <c:symbol val="dot"/>
            <c:size val="2"/>
          </c:marker>
          <c:val>
            <c:numRef>
              <c:f>NABEKAVU!$M$15:$M$19</c:f>
              <c:numCache>
                <c:formatCode>0</c:formatCode>
                <c:ptCount val="5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</c:numCache>
            </c:numRef>
          </c:val>
        </c:ser>
        <c:marker val="1"/>
        <c:axId val="94212096"/>
        <c:axId val="94213632"/>
      </c:lineChart>
      <c:catAx>
        <c:axId val="94212096"/>
        <c:scaling>
          <c:orientation val="minMax"/>
        </c:scaling>
        <c:axPos val="b"/>
        <c:numFmt formatCode="General" sourceLinked="1"/>
        <c:tickLblPos val="nextTo"/>
        <c:crossAx val="94213632"/>
        <c:crosses val="autoZero"/>
        <c:auto val="1"/>
        <c:lblAlgn val="ctr"/>
        <c:lblOffset val="100"/>
      </c:catAx>
      <c:valAx>
        <c:axId val="94213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crossAx val="942120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Faecal</a:t>
            </a:r>
            <a:r>
              <a:rPr lang="en-US" baseline="0"/>
              <a:t> Coliforms in </a:t>
            </a:r>
          </a:p>
          <a:p>
            <a:pPr>
              <a:defRPr/>
            </a:pPr>
            <a:r>
              <a:rPr lang="en-US" baseline="0"/>
              <a:t>Northern Division Boreholes  </a:t>
            </a:r>
          </a:p>
          <a:p>
            <a:pPr>
              <a:defRPr/>
            </a:pPr>
            <a:r>
              <a:rPr lang="en-US" baseline="0"/>
              <a:t>(2004 - 2013)</a:t>
            </a:r>
            <a:r>
              <a:rPr lang="en-US"/>
              <a:t> Prior to treatment</a:t>
            </a:r>
          </a:p>
        </c:rich>
      </c:tx>
      <c:layout>
        <c:manualLayout>
          <c:xMode val="edge"/>
          <c:yMode val="edge"/>
          <c:x val="0.15846678767272751"/>
          <c:y val="4.0491693964779078E-2"/>
        </c:manualLayout>
      </c:layout>
      <c:overlay val="1"/>
    </c:title>
    <c:plotArea>
      <c:layout>
        <c:manualLayout>
          <c:layoutTarget val="inner"/>
          <c:xMode val="edge"/>
          <c:yMode val="edge"/>
          <c:x val="0.1101863287497226"/>
          <c:y val="3.2111416380324963E-2"/>
          <c:w val="0.67759892258365673"/>
          <c:h val="0.78041204056274782"/>
        </c:manualLayout>
      </c:layout>
      <c:stockChart>
        <c:ser>
          <c:idx val="0"/>
          <c:order val="0"/>
          <c:tx>
            <c:strRef>
              <c:f>'Summary FC all BH'!$C$1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'Summary FC all BH'!$E$2:$E$9</c:f>
              <c:strCache>
                <c:ptCount val="8"/>
                <c:pt idx="0">
                  <c:v>Nakama 1</c:v>
                </c:pt>
                <c:pt idx="1">
                  <c:v>Nakama 2</c:v>
                </c:pt>
                <c:pt idx="2">
                  <c:v>Dreketi</c:v>
                </c:pt>
                <c:pt idx="3">
                  <c:v>Vunimanuca</c:v>
                </c:pt>
                <c:pt idx="4">
                  <c:v>Vunicuicui</c:v>
                </c:pt>
                <c:pt idx="5">
                  <c:v>Vuniika</c:v>
                </c:pt>
                <c:pt idx="6">
                  <c:v>Nabekavu 1</c:v>
                </c:pt>
                <c:pt idx="7">
                  <c:v>Nabekavu 2</c:v>
                </c:pt>
              </c:strCache>
            </c:strRef>
          </c:cat>
          <c:val>
            <c:numRef>
              <c:f>'Summary FC all BH'!$F$2:$F$9</c:f>
              <c:numCache>
                <c:formatCode>General</c:formatCode>
                <c:ptCount val="8"/>
                <c:pt idx="0">
                  <c:v>47</c:v>
                </c:pt>
                <c:pt idx="1">
                  <c:v>34</c:v>
                </c:pt>
                <c:pt idx="2">
                  <c:v>33</c:v>
                </c:pt>
                <c:pt idx="3">
                  <c:v>50</c:v>
                </c:pt>
                <c:pt idx="4">
                  <c:v>39</c:v>
                </c:pt>
                <c:pt idx="5">
                  <c:v>59</c:v>
                </c:pt>
                <c:pt idx="6">
                  <c:v>85</c:v>
                </c:pt>
                <c:pt idx="7">
                  <c:v>64</c:v>
                </c:pt>
              </c:numCache>
            </c:numRef>
          </c:val>
        </c:ser>
        <c:ser>
          <c:idx val="1"/>
          <c:order val="1"/>
          <c:tx>
            <c:strRef>
              <c:f>'Summary FC all BH'!$D$1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'Summary FC all BH'!$E$2:$E$9</c:f>
              <c:strCache>
                <c:ptCount val="8"/>
                <c:pt idx="0">
                  <c:v>Nakama 1</c:v>
                </c:pt>
                <c:pt idx="1">
                  <c:v>Nakama 2</c:v>
                </c:pt>
                <c:pt idx="2">
                  <c:v>Dreketi</c:v>
                </c:pt>
                <c:pt idx="3">
                  <c:v>Vunimanuca</c:v>
                </c:pt>
                <c:pt idx="4">
                  <c:v>Vunicuicui</c:v>
                </c:pt>
                <c:pt idx="5">
                  <c:v>Vuniika</c:v>
                </c:pt>
                <c:pt idx="6">
                  <c:v>Nabekavu 1</c:v>
                </c:pt>
                <c:pt idx="7">
                  <c:v>Nabekavu 2</c:v>
                </c:pt>
              </c:strCache>
            </c:strRef>
          </c:cat>
          <c:val>
            <c:numRef>
              <c:f>'Summary FC all BH'!$G$2:$G$9</c:f>
              <c:numCache>
                <c:formatCode>General</c:formatCode>
                <c:ptCount val="8"/>
                <c:pt idx="0">
                  <c:v>117</c:v>
                </c:pt>
                <c:pt idx="1">
                  <c:v>55</c:v>
                </c:pt>
                <c:pt idx="2">
                  <c:v>55</c:v>
                </c:pt>
                <c:pt idx="3">
                  <c:v>77</c:v>
                </c:pt>
                <c:pt idx="4">
                  <c:v>50</c:v>
                </c:pt>
                <c:pt idx="5">
                  <c:v>148</c:v>
                </c:pt>
                <c:pt idx="6">
                  <c:v>270</c:v>
                </c:pt>
                <c:pt idx="7">
                  <c:v>90</c:v>
                </c:pt>
              </c:numCache>
            </c:numRef>
          </c:val>
        </c:ser>
        <c:ser>
          <c:idx val="2"/>
          <c:order val="2"/>
          <c:tx>
            <c:strRef>
              <c:f>'Summary FC all BH'!$C$1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'Summary FC all BH'!$E$2:$E$9</c:f>
              <c:strCache>
                <c:ptCount val="8"/>
                <c:pt idx="0">
                  <c:v>Nakama 1</c:v>
                </c:pt>
                <c:pt idx="1">
                  <c:v>Nakama 2</c:v>
                </c:pt>
                <c:pt idx="2">
                  <c:v>Dreketi</c:v>
                </c:pt>
                <c:pt idx="3">
                  <c:v>Vunimanuca</c:v>
                </c:pt>
                <c:pt idx="4">
                  <c:v>Vunicuicui</c:v>
                </c:pt>
                <c:pt idx="5">
                  <c:v>Vuniika</c:v>
                </c:pt>
                <c:pt idx="6">
                  <c:v>Nabekavu 1</c:v>
                </c:pt>
                <c:pt idx="7">
                  <c:v>Nabekavu 2</c:v>
                </c:pt>
              </c:strCache>
            </c:strRef>
          </c:cat>
          <c:val>
            <c:numRef>
              <c:f>'Summary FC all BH'!$H$2:$H$9</c:f>
              <c:numCache>
                <c:formatCode>General</c:formatCode>
                <c:ptCount val="8"/>
                <c:pt idx="0">
                  <c:v>24</c:v>
                </c:pt>
                <c:pt idx="1">
                  <c:v>28</c:v>
                </c:pt>
                <c:pt idx="2">
                  <c:v>6</c:v>
                </c:pt>
                <c:pt idx="3">
                  <c:v>30</c:v>
                </c:pt>
                <c:pt idx="4">
                  <c:v>24</c:v>
                </c:pt>
                <c:pt idx="5">
                  <c:v>16</c:v>
                </c:pt>
                <c:pt idx="6">
                  <c:v>39</c:v>
                </c:pt>
                <c:pt idx="7">
                  <c:v>18</c:v>
                </c:pt>
              </c:numCache>
            </c:numRef>
          </c:val>
        </c:ser>
        <c:ser>
          <c:idx val="3"/>
          <c:order val="3"/>
          <c:tx>
            <c:strRef>
              <c:f>'Summary FC all BH'!$B$1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'Summary FC all BH'!$E$2:$E$9</c:f>
              <c:strCache>
                <c:ptCount val="8"/>
                <c:pt idx="0">
                  <c:v>Nakama 1</c:v>
                </c:pt>
                <c:pt idx="1">
                  <c:v>Nakama 2</c:v>
                </c:pt>
                <c:pt idx="2">
                  <c:v>Dreketi</c:v>
                </c:pt>
                <c:pt idx="3">
                  <c:v>Vunimanuca</c:v>
                </c:pt>
                <c:pt idx="4">
                  <c:v>Vunicuicui</c:v>
                </c:pt>
                <c:pt idx="5">
                  <c:v>Vuniika</c:v>
                </c:pt>
                <c:pt idx="6">
                  <c:v>Nabekavu 1</c:v>
                </c:pt>
                <c:pt idx="7">
                  <c:v>Nabekavu 2</c:v>
                </c:pt>
              </c:strCache>
            </c:strRef>
          </c:cat>
          <c:val>
            <c:numRef>
              <c:f>'Summary FC all BH'!$I$2:$I$9</c:f>
              <c:numCache>
                <c:formatCode>General</c:formatCode>
                <c:ptCount val="8"/>
                <c:pt idx="0">
                  <c:v>47</c:v>
                </c:pt>
                <c:pt idx="1">
                  <c:v>34</c:v>
                </c:pt>
                <c:pt idx="2">
                  <c:v>33</c:v>
                </c:pt>
                <c:pt idx="3">
                  <c:v>50</c:v>
                </c:pt>
                <c:pt idx="4">
                  <c:v>39</c:v>
                </c:pt>
                <c:pt idx="5">
                  <c:v>59</c:v>
                </c:pt>
                <c:pt idx="6">
                  <c:v>85</c:v>
                </c:pt>
                <c:pt idx="7">
                  <c:v>64</c:v>
                </c:pt>
              </c:numCache>
            </c:numRef>
          </c:val>
        </c:ser>
        <c:hiLowLines>
          <c:spPr>
            <a:ln>
              <a:solidFill>
                <a:schemeClr val="tx2"/>
              </a:solidFill>
              <a:headEnd type="oval"/>
              <a:tailEnd type="oval"/>
            </a:ln>
          </c:spPr>
        </c:hiLowLines>
        <c:upDownBars>
          <c:gapWidth val="150"/>
          <c:upBars/>
          <c:downBars>
            <c:spPr>
              <a:solidFill>
                <a:schemeClr val="tx1"/>
              </a:solidFill>
            </c:spPr>
          </c:downBars>
        </c:upDownBars>
        <c:axId val="94303744"/>
        <c:axId val="94305280"/>
      </c:stockChart>
      <c:catAx>
        <c:axId val="94303744"/>
        <c:scaling>
          <c:orientation val="minMax"/>
        </c:scaling>
        <c:axPos val="b"/>
        <c:tickLblPos val="nextTo"/>
        <c:crossAx val="94305280"/>
        <c:crosses val="autoZero"/>
        <c:auto val="1"/>
        <c:lblAlgn val="ctr"/>
        <c:lblOffset val="100"/>
      </c:catAx>
      <c:valAx>
        <c:axId val="943052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Faecal Coliforms col/100ml</a:t>
                </a:r>
              </a:p>
            </c:rich>
          </c:tx>
          <c:layout/>
        </c:title>
        <c:numFmt formatCode="General" sourceLinked="1"/>
        <c:tickLblPos val="nextTo"/>
        <c:crossAx val="94303744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201770697030219"/>
          <c:y val="0.12877930068248322"/>
          <c:w val="0.15171261755545867"/>
          <c:h val="0.15690167031653671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Nakama</a:t>
            </a:r>
            <a:r>
              <a:rPr lang="en-US" sz="1000" baseline="0"/>
              <a:t> Borehole 2 Alkalinity &amp; Hardness</a:t>
            </a:r>
            <a:endParaRPr lang="en-US" sz="1000"/>
          </a:p>
        </c:rich>
      </c:tx>
      <c:layout>
        <c:manualLayout>
          <c:xMode val="edge"/>
          <c:yMode val="edge"/>
          <c:x val="0.1787365012209294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5441142437840441"/>
          <c:y val="5.9272704802155997E-2"/>
          <c:w val="0.65686083594389455"/>
          <c:h val="0.70985035325610635"/>
        </c:manualLayout>
      </c:layout>
      <c:lineChart>
        <c:grouping val="standard"/>
        <c:ser>
          <c:idx val="0"/>
          <c:order val="0"/>
          <c:tx>
            <c:strRef>
              <c:f>'LABASA '!$E$3</c:f>
              <c:strCache>
                <c:ptCount val="1"/>
                <c:pt idx="0">
                  <c:v>Total Alkalinity</c:v>
                </c:pt>
              </c:strCache>
            </c:strRef>
          </c:tx>
          <c:cat>
            <c:numRef>
              <c:f>'LABASA '!$A$15:$A$21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'LABASA '!$E$15:$E$21</c:f>
              <c:numCache>
                <c:formatCode>General</c:formatCode>
                <c:ptCount val="7"/>
                <c:pt idx="0" formatCode="0.0">
                  <c:v>112</c:v>
                </c:pt>
                <c:pt idx="1">
                  <c:v>149.1</c:v>
                </c:pt>
                <c:pt idx="2">
                  <c:v>79.599999999999994</c:v>
                </c:pt>
                <c:pt idx="3" formatCode="0.0">
                  <c:v>110.88</c:v>
                </c:pt>
                <c:pt idx="4" formatCode="0.0">
                  <c:v>174.23333333333335</c:v>
                </c:pt>
                <c:pt idx="5" formatCode="0.0">
                  <c:v>72</c:v>
                </c:pt>
                <c:pt idx="6" formatCode="0.0">
                  <c:v>110.15333333333334</c:v>
                </c:pt>
              </c:numCache>
            </c:numRef>
          </c:val>
        </c:ser>
        <c:ser>
          <c:idx val="1"/>
          <c:order val="1"/>
          <c:tx>
            <c:strRef>
              <c:f>'LABASA '!$F$3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cat>
            <c:numRef>
              <c:f>'LABASA '!$A$15:$A$21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'LABASA '!$F$15:$F$21</c:f>
              <c:numCache>
                <c:formatCode>General</c:formatCode>
                <c:ptCount val="7"/>
                <c:pt idx="0" formatCode="0.0">
                  <c:v>81.666666666666671</c:v>
                </c:pt>
                <c:pt idx="1">
                  <c:v>107.1</c:v>
                </c:pt>
                <c:pt idx="2" formatCode="0.0">
                  <c:v>88</c:v>
                </c:pt>
                <c:pt idx="3" formatCode="0.0">
                  <c:v>83.199999999999989</c:v>
                </c:pt>
                <c:pt idx="4" formatCode="0.0">
                  <c:v>113.73333333333335</c:v>
                </c:pt>
                <c:pt idx="5">
                  <c:v>78.2</c:v>
                </c:pt>
                <c:pt idx="6" formatCode="0.0">
                  <c:v>63.563333333333325</c:v>
                </c:pt>
              </c:numCache>
            </c:numRef>
          </c:val>
        </c:ser>
        <c:marker val="1"/>
        <c:axId val="85094400"/>
        <c:axId val="85095936"/>
      </c:lineChart>
      <c:catAx>
        <c:axId val="85094400"/>
        <c:scaling>
          <c:orientation val="minMax"/>
        </c:scaling>
        <c:axPos val="b"/>
        <c:numFmt formatCode="General" sourceLinked="1"/>
        <c:tickLblPos val="nextTo"/>
        <c:crossAx val="85095936"/>
        <c:crosses val="autoZero"/>
        <c:auto val="1"/>
        <c:lblAlgn val="ctr"/>
        <c:lblOffset val="100"/>
      </c:catAx>
      <c:valAx>
        <c:axId val="85095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8509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062717906530339"/>
          <c:y val="0.57963716535433052"/>
          <c:w val="0.73711495018346584"/>
          <c:h val="0.19307758530183727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Nakama</a:t>
            </a:r>
            <a:r>
              <a:rPr lang="en-US" sz="1000" baseline="0"/>
              <a:t> Borehole 2 Nutrients</a:t>
            </a:r>
            <a:endParaRPr lang="en-US" sz="1000"/>
          </a:p>
        </c:rich>
      </c:tx>
      <c:layout>
        <c:manualLayout>
          <c:xMode val="edge"/>
          <c:yMode val="edge"/>
          <c:x val="0.30292711117532339"/>
          <c:y val="1.1019283746556478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645598378411873"/>
          <c:y val="6.1170907355588819E-2"/>
          <c:w val="0.72154477303384623"/>
          <c:h val="0.75987115246957837"/>
        </c:manualLayout>
      </c:layout>
      <c:lineChart>
        <c:grouping val="standard"/>
        <c:ser>
          <c:idx val="0"/>
          <c:order val="0"/>
          <c:tx>
            <c:strRef>
              <c:f>'LABASA '!$G$3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'LABASA '!$A$15:$A$21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'LABASA '!$G$15:$G$21</c:f>
              <c:numCache>
                <c:formatCode>0.00</c:formatCode>
                <c:ptCount val="7"/>
                <c:pt idx="0" formatCode="General">
                  <c:v>4.38</c:v>
                </c:pt>
                <c:pt idx="1">
                  <c:v>5.5E-2</c:v>
                </c:pt>
                <c:pt idx="2" formatCode="General">
                  <c:v>0.15</c:v>
                </c:pt>
                <c:pt idx="3">
                  <c:v>0.19333333333333336</c:v>
                </c:pt>
                <c:pt idx="4">
                  <c:v>0.1</c:v>
                </c:pt>
                <c:pt idx="5" formatCode="General">
                  <c:v>0.1</c:v>
                </c:pt>
                <c:pt idx="6">
                  <c:v>0.10333333333333333</c:v>
                </c:pt>
              </c:numCache>
            </c:numRef>
          </c:val>
        </c:ser>
        <c:ser>
          <c:idx val="1"/>
          <c:order val="1"/>
          <c:tx>
            <c:strRef>
              <c:f>'LABASA '!$H$3</c:f>
              <c:strCache>
                <c:ptCount val="1"/>
                <c:pt idx="0">
                  <c:v>Phosphate (O)</c:v>
                </c:pt>
              </c:strCache>
            </c:strRef>
          </c:tx>
          <c:marker>
            <c:symbol val="square"/>
            <c:size val="4"/>
          </c:marker>
          <c:val>
            <c:numRef>
              <c:f>'LABASA '!$H$15:$H$21</c:f>
              <c:numCache>
                <c:formatCode>0.00</c:formatCode>
                <c:ptCount val="7"/>
                <c:pt idx="0">
                  <c:v>0.21</c:v>
                </c:pt>
                <c:pt idx="1">
                  <c:v>2.4</c:v>
                </c:pt>
                <c:pt idx="2">
                  <c:v>0.05</c:v>
                </c:pt>
                <c:pt idx="3">
                  <c:v>0.12000000000000002</c:v>
                </c:pt>
                <c:pt idx="4">
                  <c:v>0.08</c:v>
                </c:pt>
                <c:pt idx="5" formatCode="General">
                  <c:v>0.05</c:v>
                </c:pt>
                <c:pt idx="6">
                  <c:v>0.05</c:v>
                </c:pt>
              </c:numCache>
            </c:numRef>
          </c:val>
        </c:ser>
        <c:marker val="1"/>
        <c:axId val="85113088"/>
        <c:axId val="86192128"/>
      </c:lineChart>
      <c:catAx>
        <c:axId val="85113088"/>
        <c:scaling>
          <c:orientation val="minMax"/>
        </c:scaling>
        <c:axPos val="b"/>
        <c:numFmt formatCode="General" sourceLinked="1"/>
        <c:tickLblPos val="nextTo"/>
        <c:crossAx val="86192128"/>
        <c:crosses val="autoZero"/>
        <c:auto val="1"/>
        <c:lblAlgn val="ctr"/>
        <c:lblOffset val="100"/>
      </c:catAx>
      <c:valAx>
        <c:axId val="86192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General" sourceLinked="1"/>
        <c:tickLblPos val="nextTo"/>
        <c:crossAx val="851130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Nakama</a:t>
            </a:r>
            <a:r>
              <a:rPr lang="en-US" sz="1000" baseline="0"/>
              <a:t> Borehole 2 Total &amp; Feacal Coliform</a:t>
            </a:r>
            <a:endParaRPr lang="en-US" sz="1000"/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'LABASA '!$K$3</c:f>
              <c:strCache>
                <c:ptCount val="1"/>
                <c:pt idx="0">
                  <c:v>TC</c:v>
                </c:pt>
              </c:strCache>
            </c:strRef>
          </c:tx>
          <c:cat>
            <c:numRef>
              <c:f>'LABASA '!$A$15:$A$21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'LABASA '!$K$15:$K$21</c:f>
              <c:numCache>
                <c:formatCode>0</c:formatCode>
                <c:ptCount val="7"/>
                <c:pt idx="0">
                  <c:v>61</c:v>
                </c:pt>
                <c:pt idx="1">
                  <c:v>56</c:v>
                </c:pt>
                <c:pt idx="2">
                  <c:v>81.666666666666671</c:v>
                </c:pt>
                <c:pt idx="3">
                  <c:v>96</c:v>
                </c:pt>
                <c:pt idx="4">
                  <c:v>78.666666666666671</c:v>
                </c:pt>
                <c:pt idx="5" formatCode="General">
                  <c:v>83</c:v>
                </c:pt>
                <c:pt idx="6">
                  <c:v>80.583333333333329</c:v>
                </c:pt>
              </c:numCache>
            </c:numRef>
          </c:val>
        </c:ser>
        <c:ser>
          <c:idx val="1"/>
          <c:order val="1"/>
          <c:tx>
            <c:strRef>
              <c:f>'LABASA '!$L$3</c:f>
              <c:strCache>
                <c:ptCount val="1"/>
                <c:pt idx="0">
                  <c:v>FC</c:v>
                </c:pt>
              </c:strCache>
            </c:strRef>
          </c:tx>
          <c:marker>
            <c:symbol val="square"/>
            <c:size val="4"/>
          </c:marker>
          <c:cat>
            <c:numRef>
              <c:f>'LABASA '!$A$15:$A$21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'LABASA '!$L$15:$L$21</c:f>
              <c:numCache>
                <c:formatCode>0</c:formatCode>
                <c:ptCount val="7"/>
                <c:pt idx="0">
                  <c:v>31.333333333333332</c:v>
                </c:pt>
                <c:pt idx="1">
                  <c:v>29.5</c:v>
                </c:pt>
                <c:pt idx="2">
                  <c:v>28</c:v>
                </c:pt>
                <c:pt idx="3">
                  <c:v>31.4</c:v>
                </c:pt>
                <c:pt idx="4">
                  <c:v>27.666666666666668</c:v>
                </c:pt>
                <c:pt idx="5" formatCode="General">
                  <c:v>55</c:v>
                </c:pt>
                <c:pt idx="6">
                  <c:v>34.958333333333336</c:v>
                </c:pt>
              </c:numCache>
            </c:numRef>
          </c:val>
        </c:ser>
        <c:ser>
          <c:idx val="2"/>
          <c:order val="2"/>
          <c:tx>
            <c:strRef>
              <c:f>'LABASA '!$M$3</c:f>
              <c:strCache>
                <c:ptCount val="1"/>
                <c:pt idx="0">
                  <c:v>ANZEC Guideline</c:v>
                </c:pt>
              </c:strCache>
            </c:strRef>
          </c:tx>
          <c:marker>
            <c:symbol val="dot"/>
            <c:size val="2"/>
          </c:marker>
          <c:val>
            <c:numRef>
              <c:f>'LABASA '!$M$15:$M$21</c:f>
              <c:numCache>
                <c:formatCode>0</c:formatCode>
                <c:ptCount val="7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</c:numCache>
            </c:numRef>
          </c:val>
        </c:ser>
        <c:marker val="1"/>
        <c:axId val="86222336"/>
        <c:axId val="86223872"/>
      </c:lineChart>
      <c:catAx>
        <c:axId val="86222336"/>
        <c:scaling>
          <c:orientation val="minMax"/>
        </c:scaling>
        <c:axPos val="b"/>
        <c:numFmt formatCode="General" sourceLinked="1"/>
        <c:tickLblPos val="nextTo"/>
        <c:crossAx val="86223872"/>
        <c:crosses val="autoZero"/>
        <c:auto val="1"/>
        <c:lblAlgn val="ctr"/>
        <c:lblOffset val="100"/>
      </c:catAx>
      <c:valAx>
        <c:axId val="86223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crossAx val="862223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Nasealevu</a:t>
            </a:r>
            <a:r>
              <a:rPr lang="en-US" sz="1000" baseline="0"/>
              <a:t> Raw water Alkalinity &amp; Hardness</a:t>
            </a:r>
            <a:endParaRPr lang="en-US" sz="1000"/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'LABASA '!$E$3</c:f>
              <c:strCache>
                <c:ptCount val="1"/>
                <c:pt idx="0">
                  <c:v>Total Alkalinity</c:v>
                </c:pt>
              </c:strCache>
            </c:strRef>
          </c:tx>
          <c:cat>
            <c:numRef>
              <c:f>'LABASA '!$A$23:$A$30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'LABASA '!$E$23:$E$30</c:f>
              <c:numCache>
                <c:formatCode>0.0</c:formatCode>
                <c:ptCount val="8"/>
                <c:pt idx="0">
                  <c:v>21.9</c:v>
                </c:pt>
                <c:pt idx="1">
                  <c:v>29</c:v>
                </c:pt>
                <c:pt idx="2">
                  <c:v>46.08</c:v>
                </c:pt>
                <c:pt idx="3">
                  <c:v>143.86666666666667</c:v>
                </c:pt>
                <c:pt idx="4" formatCode="0.00">
                  <c:v>38.833333333333336</c:v>
                </c:pt>
                <c:pt idx="5">
                  <c:v>98.177500000000009</c:v>
                </c:pt>
                <c:pt idx="6">
                  <c:v>159.61666666666667</c:v>
                </c:pt>
                <c:pt idx="7">
                  <c:v>46.349999999999994</c:v>
                </c:pt>
              </c:numCache>
            </c:numRef>
          </c:val>
        </c:ser>
        <c:ser>
          <c:idx val="1"/>
          <c:order val="1"/>
          <c:tx>
            <c:strRef>
              <c:f>'LABASA '!$F$3</c:f>
              <c:strCache>
                <c:ptCount val="1"/>
                <c:pt idx="0">
                  <c:v>Total Hardness</c:v>
                </c:pt>
              </c:strCache>
            </c:strRef>
          </c:tx>
          <c:marker>
            <c:symbol val="square"/>
            <c:size val="4"/>
          </c:marker>
          <c:val>
            <c:numRef>
              <c:f>'LABASA '!$F$23:$F$30</c:f>
              <c:numCache>
                <c:formatCode>0.0</c:formatCode>
                <c:ptCount val="8"/>
                <c:pt idx="0">
                  <c:v>26.1</c:v>
                </c:pt>
                <c:pt idx="1">
                  <c:v>42.940000000000005</c:v>
                </c:pt>
                <c:pt idx="2">
                  <c:v>53.320000000000007</c:v>
                </c:pt>
                <c:pt idx="3">
                  <c:v>52.166666666666657</c:v>
                </c:pt>
                <c:pt idx="4">
                  <c:v>63.966666666666661</c:v>
                </c:pt>
                <c:pt idx="5">
                  <c:v>100.06</c:v>
                </c:pt>
                <c:pt idx="6">
                  <c:v>76.366666666666674</c:v>
                </c:pt>
                <c:pt idx="7">
                  <c:v>51.650000000000006</c:v>
                </c:pt>
              </c:numCache>
            </c:numRef>
          </c:val>
        </c:ser>
        <c:marker val="1"/>
        <c:axId val="87310336"/>
        <c:axId val="87311872"/>
      </c:lineChart>
      <c:catAx>
        <c:axId val="87310336"/>
        <c:scaling>
          <c:orientation val="minMax"/>
        </c:scaling>
        <c:axPos val="b"/>
        <c:numFmt formatCode="General" sourceLinked="1"/>
        <c:tickLblPos val="nextTo"/>
        <c:crossAx val="87311872"/>
        <c:crosses val="autoZero"/>
        <c:auto val="1"/>
        <c:lblAlgn val="ctr"/>
        <c:lblOffset val="100"/>
      </c:catAx>
      <c:valAx>
        <c:axId val="87311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873103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Nasealevu  Raw</a:t>
            </a:r>
            <a:r>
              <a:rPr lang="en-US" sz="1000" baseline="0"/>
              <a:t> Water Nutrients</a:t>
            </a:r>
            <a:endParaRPr lang="en-US" sz="1000"/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'LABASA '!$G$3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'LABASA '!$A$23:$A$30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'LABASA '!$G$23:$G$30</c:f>
              <c:numCache>
                <c:formatCode>General</c:formatCode>
                <c:ptCount val="8"/>
                <c:pt idx="0" formatCode="0.0">
                  <c:v>1.42</c:v>
                </c:pt>
                <c:pt idx="1">
                  <c:v>0.05</c:v>
                </c:pt>
                <c:pt idx="2" formatCode="0.00">
                  <c:v>1.54</c:v>
                </c:pt>
                <c:pt idx="3" formatCode="0.00">
                  <c:v>0.10666666666666667</c:v>
                </c:pt>
                <c:pt idx="4" formatCode="0.00">
                  <c:v>0.05</c:v>
                </c:pt>
                <c:pt idx="5" formatCode="0.0">
                  <c:v>0.05</c:v>
                </c:pt>
                <c:pt idx="6" formatCode="0.00">
                  <c:v>0.05</c:v>
                </c:pt>
                <c:pt idx="7" formatCode="0.00">
                  <c:v>8.249999999999999E-2</c:v>
                </c:pt>
              </c:numCache>
            </c:numRef>
          </c:val>
        </c:ser>
        <c:ser>
          <c:idx val="1"/>
          <c:order val="1"/>
          <c:tx>
            <c:strRef>
              <c:f>'LABASA '!$H$3</c:f>
              <c:strCache>
                <c:ptCount val="1"/>
                <c:pt idx="0">
                  <c:v>Phosphate (O)</c:v>
                </c:pt>
              </c:strCache>
            </c:strRef>
          </c:tx>
          <c:marker>
            <c:symbol val="square"/>
            <c:size val="4"/>
          </c:marker>
          <c:cat>
            <c:numRef>
              <c:f>'LABASA '!$A$23:$A$30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'LABASA '!$H$23:$H$30</c:f>
              <c:numCache>
                <c:formatCode>General</c:formatCode>
                <c:ptCount val="8"/>
                <c:pt idx="0">
                  <c:v>0.74</c:v>
                </c:pt>
                <c:pt idx="1">
                  <c:v>0.62</c:v>
                </c:pt>
                <c:pt idx="2" formatCode="0.00">
                  <c:v>0.19333333333333336</c:v>
                </c:pt>
                <c:pt idx="3" formatCode="0.00">
                  <c:v>1.2649999999999999</c:v>
                </c:pt>
                <c:pt idx="4" formatCode="0.00">
                  <c:v>0.05</c:v>
                </c:pt>
                <c:pt idx="5" formatCode="0.0">
                  <c:v>0.03</c:v>
                </c:pt>
                <c:pt idx="6" formatCode="0.00">
                  <c:v>0.05</c:v>
                </c:pt>
                <c:pt idx="7" formatCode="0.00">
                  <c:v>2.7500000000000004E-2</c:v>
                </c:pt>
              </c:numCache>
            </c:numRef>
          </c:val>
        </c:ser>
        <c:marker val="1"/>
        <c:axId val="87324928"/>
        <c:axId val="87363584"/>
      </c:lineChart>
      <c:catAx>
        <c:axId val="87324928"/>
        <c:scaling>
          <c:orientation val="minMax"/>
        </c:scaling>
        <c:axPos val="b"/>
        <c:numFmt formatCode="General" sourceLinked="1"/>
        <c:tickLblPos val="nextTo"/>
        <c:crossAx val="87363584"/>
        <c:crosses val="autoZero"/>
        <c:auto val="1"/>
        <c:lblAlgn val="ctr"/>
        <c:lblOffset val="100"/>
      </c:catAx>
      <c:valAx>
        <c:axId val="873635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</c:title>
        <c:numFmt formatCode="0.0" sourceLinked="1"/>
        <c:tickLblPos val="nextTo"/>
        <c:crossAx val="873249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Nasalevu</a:t>
            </a:r>
            <a:r>
              <a:rPr lang="en-US" sz="1000" baseline="0"/>
              <a:t> Raw Water Total &amp; Faecal Coliform </a:t>
            </a:r>
            <a:endParaRPr lang="en-US" sz="10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769750961427939"/>
          <c:y val="0.13473388743073789"/>
          <c:w val="0.68891116989906165"/>
          <c:h val="0.71952136191309424"/>
        </c:manualLayout>
      </c:layout>
      <c:lineChart>
        <c:grouping val="standard"/>
        <c:ser>
          <c:idx val="0"/>
          <c:order val="0"/>
          <c:tx>
            <c:strRef>
              <c:f>'LABASA '!$K$3</c:f>
              <c:strCache>
                <c:ptCount val="1"/>
                <c:pt idx="0">
                  <c:v>TC</c:v>
                </c:pt>
              </c:strCache>
            </c:strRef>
          </c:tx>
          <c:cat>
            <c:numRef>
              <c:f>'LABASA '!$A$23:$A$30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'LABASA '!$K$23:$K$30</c:f>
              <c:numCache>
                <c:formatCode>0</c:formatCode>
                <c:ptCount val="8"/>
                <c:pt idx="0">
                  <c:v>76</c:v>
                </c:pt>
                <c:pt idx="1">
                  <c:v>93.6</c:v>
                </c:pt>
                <c:pt idx="2">
                  <c:v>72</c:v>
                </c:pt>
                <c:pt idx="3">
                  <c:v>53.666666666666664</c:v>
                </c:pt>
                <c:pt idx="4">
                  <c:v>114</c:v>
                </c:pt>
                <c:pt idx="5">
                  <c:v>76.5</c:v>
                </c:pt>
                <c:pt idx="6">
                  <c:v>86.833333333333343</c:v>
                </c:pt>
                <c:pt idx="7">
                  <c:v>143.5</c:v>
                </c:pt>
              </c:numCache>
            </c:numRef>
          </c:val>
        </c:ser>
        <c:ser>
          <c:idx val="1"/>
          <c:order val="1"/>
          <c:tx>
            <c:strRef>
              <c:f>'LABASA '!$L$3</c:f>
              <c:strCache>
                <c:ptCount val="1"/>
                <c:pt idx="0">
                  <c:v>FC</c:v>
                </c:pt>
              </c:strCache>
            </c:strRef>
          </c:tx>
          <c:marker>
            <c:symbol val="square"/>
            <c:size val="4"/>
          </c:marker>
          <c:cat>
            <c:numRef>
              <c:f>'LABASA '!$A$23:$A$30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'LABASA '!$L$23:$L$30</c:f>
              <c:numCache>
                <c:formatCode>0</c:formatCode>
                <c:ptCount val="8"/>
                <c:pt idx="0">
                  <c:v>30</c:v>
                </c:pt>
                <c:pt idx="1">
                  <c:v>45.8</c:v>
                </c:pt>
                <c:pt idx="2">
                  <c:v>36</c:v>
                </c:pt>
                <c:pt idx="3">
                  <c:v>27.166666666666668</c:v>
                </c:pt>
                <c:pt idx="4">
                  <c:v>59.333333333333336</c:v>
                </c:pt>
                <c:pt idx="5">
                  <c:v>36.75</c:v>
                </c:pt>
                <c:pt idx="6">
                  <c:v>48.833333333333336</c:v>
                </c:pt>
                <c:pt idx="7">
                  <c:v>72</c:v>
                </c:pt>
              </c:numCache>
            </c:numRef>
          </c:val>
        </c:ser>
        <c:ser>
          <c:idx val="2"/>
          <c:order val="2"/>
          <c:tx>
            <c:strRef>
              <c:f>'LABASA '!$M$3</c:f>
              <c:strCache>
                <c:ptCount val="1"/>
                <c:pt idx="0">
                  <c:v>ANZEC Guideline</c:v>
                </c:pt>
              </c:strCache>
            </c:strRef>
          </c:tx>
          <c:marker>
            <c:symbol val="dot"/>
            <c:size val="2"/>
          </c:marker>
          <c:val>
            <c:numRef>
              <c:f>'LABASA '!$M$23:$M$30</c:f>
              <c:numCache>
                <c:formatCode>0</c:formatCode>
                <c:ptCount val="8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</c:numCache>
            </c:numRef>
          </c:val>
        </c:ser>
        <c:marker val="1"/>
        <c:axId val="87401984"/>
        <c:axId val="87403520"/>
      </c:lineChart>
      <c:catAx>
        <c:axId val="87401984"/>
        <c:scaling>
          <c:orientation val="minMax"/>
        </c:scaling>
        <c:axPos val="b"/>
        <c:numFmt formatCode="General" sourceLinked="1"/>
        <c:tickLblPos val="nextTo"/>
        <c:crossAx val="87403520"/>
        <c:crosses val="autoZero"/>
        <c:auto val="1"/>
        <c:lblAlgn val="ctr"/>
        <c:lblOffset val="100"/>
      </c:catAx>
      <c:valAx>
        <c:axId val="874035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Col/100ml</a:t>
                </a:r>
              </a:p>
            </c:rich>
          </c:tx>
        </c:title>
        <c:numFmt formatCode="0" sourceLinked="1"/>
        <c:tickLblPos val="nextTo"/>
        <c:crossAx val="87401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933872359915"/>
          <c:y val="0.15220180810731998"/>
          <c:w val="0.29406612764008533"/>
          <c:h val="0.25115157480314959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95250</xdr:rowOff>
    </xdr:from>
    <xdr:to>
      <xdr:col>3</xdr:col>
      <xdr:colOff>514350</xdr:colOff>
      <xdr:row>51</xdr:row>
      <xdr:rowOff>171450</xdr:rowOff>
    </xdr:to>
    <xdr:graphicFrame macro="">
      <xdr:nvGraphicFramePr>
        <xdr:cNvPr id="7875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37</xdr:row>
      <xdr:rowOff>85725</xdr:rowOff>
    </xdr:from>
    <xdr:to>
      <xdr:col>11</xdr:col>
      <xdr:colOff>152400</xdr:colOff>
      <xdr:row>51</xdr:row>
      <xdr:rowOff>161925</xdr:rowOff>
    </xdr:to>
    <xdr:graphicFrame macro="">
      <xdr:nvGraphicFramePr>
        <xdr:cNvPr id="7875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457200</xdr:colOff>
      <xdr:row>37</xdr:row>
      <xdr:rowOff>9525</xdr:rowOff>
    </xdr:from>
    <xdr:to>
      <xdr:col>18</xdr:col>
      <xdr:colOff>561975</xdr:colOff>
      <xdr:row>51</xdr:row>
      <xdr:rowOff>85725</xdr:rowOff>
    </xdr:to>
    <xdr:graphicFrame macro="">
      <xdr:nvGraphicFramePr>
        <xdr:cNvPr id="78753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266700</xdr:colOff>
      <xdr:row>52</xdr:row>
      <xdr:rowOff>180975</xdr:rowOff>
    </xdr:from>
    <xdr:to>
      <xdr:col>4</xdr:col>
      <xdr:colOff>133350</xdr:colOff>
      <xdr:row>65</xdr:row>
      <xdr:rowOff>85725</xdr:rowOff>
    </xdr:to>
    <xdr:graphicFrame macro="">
      <xdr:nvGraphicFramePr>
        <xdr:cNvPr id="78753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619125</xdr:colOff>
      <xdr:row>52</xdr:row>
      <xdr:rowOff>180975</xdr:rowOff>
    </xdr:from>
    <xdr:to>
      <xdr:col>11</xdr:col>
      <xdr:colOff>390525</xdr:colOff>
      <xdr:row>65</xdr:row>
      <xdr:rowOff>9525</xdr:rowOff>
    </xdr:to>
    <xdr:graphicFrame macro="">
      <xdr:nvGraphicFramePr>
        <xdr:cNvPr id="78753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200025</xdr:colOff>
      <xdr:row>53</xdr:row>
      <xdr:rowOff>19050</xdr:rowOff>
    </xdr:from>
    <xdr:to>
      <xdr:col>19</xdr:col>
      <xdr:colOff>361950</xdr:colOff>
      <xdr:row>64</xdr:row>
      <xdr:rowOff>95250</xdr:rowOff>
    </xdr:to>
    <xdr:graphicFrame macro="">
      <xdr:nvGraphicFramePr>
        <xdr:cNvPr id="78754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66</xdr:row>
      <xdr:rowOff>47625</xdr:rowOff>
    </xdr:from>
    <xdr:to>
      <xdr:col>4</xdr:col>
      <xdr:colOff>485775</xdr:colOff>
      <xdr:row>80</xdr:row>
      <xdr:rowOff>123825</xdr:rowOff>
    </xdr:to>
    <xdr:graphicFrame macro="">
      <xdr:nvGraphicFramePr>
        <xdr:cNvPr id="78754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209550</xdr:colOff>
      <xdr:row>66</xdr:row>
      <xdr:rowOff>76200</xdr:rowOff>
    </xdr:from>
    <xdr:to>
      <xdr:col>12</xdr:col>
      <xdr:colOff>428625</xdr:colOff>
      <xdr:row>80</xdr:row>
      <xdr:rowOff>152400</xdr:rowOff>
    </xdr:to>
    <xdr:graphicFrame macro="">
      <xdr:nvGraphicFramePr>
        <xdr:cNvPr id="78754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161925</xdr:colOff>
      <xdr:row>66</xdr:row>
      <xdr:rowOff>57150</xdr:rowOff>
    </xdr:from>
    <xdr:to>
      <xdr:col>20</xdr:col>
      <xdr:colOff>152400</xdr:colOff>
      <xdr:row>80</xdr:row>
      <xdr:rowOff>133350</xdr:rowOff>
    </xdr:to>
    <xdr:graphicFrame macro="">
      <xdr:nvGraphicFramePr>
        <xdr:cNvPr id="78754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19050</xdr:rowOff>
    </xdr:from>
    <xdr:to>
      <xdr:col>6</xdr:col>
      <xdr:colOff>123825</xdr:colOff>
      <xdr:row>28</xdr:row>
      <xdr:rowOff>114300</xdr:rowOff>
    </xdr:to>
    <xdr:graphicFrame macro="">
      <xdr:nvGraphicFramePr>
        <xdr:cNvPr id="17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314325</xdr:colOff>
      <xdr:row>16</xdr:row>
      <xdr:rowOff>47625</xdr:rowOff>
    </xdr:from>
    <xdr:to>
      <xdr:col>12</xdr:col>
      <xdr:colOff>514350</xdr:colOff>
      <xdr:row>28</xdr:row>
      <xdr:rowOff>152400</xdr:rowOff>
    </xdr:to>
    <xdr:graphicFrame macro="">
      <xdr:nvGraphicFramePr>
        <xdr:cNvPr id="175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30</xdr:row>
      <xdr:rowOff>85725</xdr:rowOff>
    </xdr:from>
    <xdr:to>
      <xdr:col>7</xdr:col>
      <xdr:colOff>371475</xdr:colOff>
      <xdr:row>41</xdr:row>
      <xdr:rowOff>142875</xdr:rowOff>
    </xdr:to>
    <xdr:graphicFrame macro="">
      <xdr:nvGraphicFramePr>
        <xdr:cNvPr id="175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19050</xdr:rowOff>
    </xdr:from>
    <xdr:to>
      <xdr:col>5</xdr:col>
      <xdr:colOff>371475</xdr:colOff>
      <xdr:row>29</xdr:row>
      <xdr:rowOff>180975</xdr:rowOff>
    </xdr:to>
    <xdr:graphicFrame macro="">
      <xdr:nvGraphicFramePr>
        <xdr:cNvPr id="338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19</xdr:row>
      <xdr:rowOff>28575</xdr:rowOff>
    </xdr:from>
    <xdr:to>
      <xdr:col>12</xdr:col>
      <xdr:colOff>419100</xdr:colOff>
      <xdr:row>29</xdr:row>
      <xdr:rowOff>152400</xdr:rowOff>
    </xdr:to>
    <xdr:graphicFrame macro="">
      <xdr:nvGraphicFramePr>
        <xdr:cNvPr id="338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32</xdr:row>
      <xdr:rowOff>38100</xdr:rowOff>
    </xdr:from>
    <xdr:to>
      <xdr:col>6</xdr:col>
      <xdr:colOff>304800</xdr:colOff>
      <xdr:row>43</xdr:row>
      <xdr:rowOff>38100</xdr:rowOff>
    </xdr:to>
    <xdr:graphicFrame macro="">
      <xdr:nvGraphicFramePr>
        <xdr:cNvPr id="3388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15</xdr:row>
      <xdr:rowOff>152400</xdr:rowOff>
    </xdr:from>
    <xdr:to>
      <xdr:col>5</xdr:col>
      <xdr:colOff>371475</xdr:colOff>
      <xdr:row>26</xdr:row>
      <xdr:rowOff>114300</xdr:rowOff>
    </xdr:to>
    <xdr:graphicFrame macro="">
      <xdr:nvGraphicFramePr>
        <xdr:cNvPr id="379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15</xdr:row>
      <xdr:rowOff>161925</xdr:rowOff>
    </xdr:from>
    <xdr:to>
      <xdr:col>11</xdr:col>
      <xdr:colOff>390525</xdr:colOff>
      <xdr:row>26</xdr:row>
      <xdr:rowOff>133350</xdr:rowOff>
    </xdr:to>
    <xdr:graphicFrame macro="">
      <xdr:nvGraphicFramePr>
        <xdr:cNvPr id="379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27</xdr:row>
      <xdr:rowOff>171450</xdr:rowOff>
    </xdr:from>
    <xdr:to>
      <xdr:col>6</xdr:col>
      <xdr:colOff>219075</xdr:colOff>
      <xdr:row>37</xdr:row>
      <xdr:rowOff>171450</xdr:rowOff>
    </xdr:to>
    <xdr:graphicFrame macro="">
      <xdr:nvGraphicFramePr>
        <xdr:cNvPr id="379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133350</xdr:rowOff>
    </xdr:from>
    <xdr:to>
      <xdr:col>5</xdr:col>
      <xdr:colOff>457200</xdr:colOff>
      <xdr:row>24</xdr:row>
      <xdr:rowOff>171450</xdr:rowOff>
    </xdr:to>
    <xdr:graphicFrame macro="">
      <xdr:nvGraphicFramePr>
        <xdr:cNvPr id="420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14</xdr:row>
      <xdr:rowOff>171450</xdr:rowOff>
    </xdr:from>
    <xdr:to>
      <xdr:col>12</xdr:col>
      <xdr:colOff>314325</xdr:colOff>
      <xdr:row>24</xdr:row>
      <xdr:rowOff>142875</xdr:rowOff>
    </xdr:to>
    <xdr:graphicFrame macro="">
      <xdr:nvGraphicFramePr>
        <xdr:cNvPr id="420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25</xdr:row>
      <xdr:rowOff>171450</xdr:rowOff>
    </xdr:from>
    <xdr:to>
      <xdr:col>6</xdr:col>
      <xdr:colOff>161925</xdr:colOff>
      <xdr:row>37</xdr:row>
      <xdr:rowOff>47625</xdr:rowOff>
    </xdr:to>
    <xdr:graphicFrame macro="">
      <xdr:nvGraphicFramePr>
        <xdr:cNvPr id="420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15</xdr:row>
      <xdr:rowOff>9525</xdr:rowOff>
    </xdr:from>
    <xdr:to>
      <xdr:col>5</xdr:col>
      <xdr:colOff>419100</xdr:colOff>
      <xdr:row>25</xdr:row>
      <xdr:rowOff>142875</xdr:rowOff>
    </xdr:to>
    <xdr:graphicFrame macro="">
      <xdr:nvGraphicFramePr>
        <xdr:cNvPr id="111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15</xdr:row>
      <xdr:rowOff>0</xdr:rowOff>
    </xdr:from>
    <xdr:to>
      <xdr:col>13</xdr:col>
      <xdr:colOff>171450</xdr:colOff>
      <xdr:row>25</xdr:row>
      <xdr:rowOff>114300</xdr:rowOff>
    </xdr:to>
    <xdr:graphicFrame macro="">
      <xdr:nvGraphicFramePr>
        <xdr:cNvPr id="1117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26</xdr:row>
      <xdr:rowOff>133350</xdr:rowOff>
    </xdr:from>
    <xdr:to>
      <xdr:col>6</xdr:col>
      <xdr:colOff>238125</xdr:colOff>
      <xdr:row>37</xdr:row>
      <xdr:rowOff>47625</xdr:rowOff>
    </xdr:to>
    <xdr:graphicFrame macro="">
      <xdr:nvGraphicFramePr>
        <xdr:cNvPr id="1117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5</xdr:col>
      <xdr:colOff>466725</xdr:colOff>
      <xdr:row>34</xdr:row>
      <xdr:rowOff>161925</xdr:rowOff>
    </xdr:to>
    <xdr:graphicFrame macro="">
      <xdr:nvGraphicFramePr>
        <xdr:cNvPr id="1199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20</xdr:row>
      <xdr:rowOff>114300</xdr:rowOff>
    </xdr:from>
    <xdr:to>
      <xdr:col>12</xdr:col>
      <xdr:colOff>542925</xdr:colOff>
      <xdr:row>35</xdr:row>
      <xdr:rowOff>0</xdr:rowOff>
    </xdr:to>
    <xdr:graphicFrame macro="">
      <xdr:nvGraphicFramePr>
        <xdr:cNvPr id="1199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600075</xdr:colOff>
      <xdr:row>20</xdr:row>
      <xdr:rowOff>19050</xdr:rowOff>
    </xdr:from>
    <xdr:to>
      <xdr:col>21</xdr:col>
      <xdr:colOff>295275</xdr:colOff>
      <xdr:row>34</xdr:row>
      <xdr:rowOff>95250</xdr:rowOff>
    </xdr:to>
    <xdr:graphicFrame macro="">
      <xdr:nvGraphicFramePr>
        <xdr:cNvPr id="1199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36</xdr:row>
      <xdr:rowOff>0</xdr:rowOff>
    </xdr:from>
    <xdr:to>
      <xdr:col>5</xdr:col>
      <xdr:colOff>323850</xdr:colOff>
      <xdr:row>50</xdr:row>
      <xdr:rowOff>76200</xdr:rowOff>
    </xdr:to>
    <xdr:graphicFrame macro="">
      <xdr:nvGraphicFramePr>
        <xdr:cNvPr id="1199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161925</xdr:colOff>
      <xdr:row>36</xdr:row>
      <xdr:rowOff>57150</xdr:rowOff>
    </xdr:from>
    <xdr:to>
      <xdr:col>12</xdr:col>
      <xdr:colOff>552450</xdr:colOff>
      <xdr:row>50</xdr:row>
      <xdr:rowOff>133350</xdr:rowOff>
    </xdr:to>
    <xdr:graphicFrame macro="">
      <xdr:nvGraphicFramePr>
        <xdr:cNvPr id="1199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133350</xdr:colOff>
      <xdr:row>35</xdr:row>
      <xdr:rowOff>171450</xdr:rowOff>
    </xdr:from>
    <xdr:to>
      <xdr:col>21</xdr:col>
      <xdr:colOff>438150</xdr:colOff>
      <xdr:row>50</xdr:row>
      <xdr:rowOff>57150</xdr:rowOff>
    </xdr:to>
    <xdr:graphicFrame macro="">
      <xdr:nvGraphicFramePr>
        <xdr:cNvPr id="1199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13</xdr:row>
      <xdr:rowOff>161925</xdr:rowOff>
    </xdr:from>
    <xdr:to>
      <xdr:col>15</xdr:col>
      <xdr:colOff>352425</xdr:colOff>
      <xdr:row>36</xdr:row>
      <xdr:rowOff>171449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16</xdr:row>
      <xdr:rowOff>104775</xdr:rowOff>
    </xdr:from>
    <xdr:to>
      <xdr:col>15</xdr:col>
      <xdr:colOff>200025</xdr:colOff>
      <xdr:row>20</xdr:row>
      <xdr:rowOff>95250</xdr:rowOff>
    </xdr:to>
    <xdr:sp macro="" textlink="">
      <xdr:nvSpPr>
        <xdr:cNvPr id="11" name="Rectangle 10"/>
        <xdr:cNvSpPr/>
      </xdr:nvSpPr>
      <xdr:spPr>
        <a:xfrm>
          <a:off x="6276975" y="3152775"/>
          <a:ext cx="1057275" cy="752475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361950</xdr:colOff>
      <xdr:row>22</xdr:row>
      <xdr:rowOff>85725</xdr:rowOff>
    </xdr:from>
    <xdr:to>
      <xdr:col>15</xdr:col>
      <xdr:colOff>209550</xdr:colOff>
      <xdr:row>31</xdr:row>
      <xdr:rowOff>104775</xdr:rowOff>
    </xdr:to>
    <xdr:sp macro="" textlink="">
      <xdr:nvSpPr>
        <xdr:cNvPr id="4" name="TextBox 3"/>
        <xdr:cNvSpPr txBox="1"/>
      </xdr:nvSpPr>
      <xdr:spPr>
        <a:xfrm>
          <a:off x="6276975" y="4276725"/>
          <a:ext cx="1066800" cy="1733550"/>
        </a:xfrm>
        <a:prstGeom prst="rect">
          <a:avLst/>
        </a:prstGeom>
        <a:solidFill>
          <a:schemeClr val="lt1"/>
        </a:solidFill>
        <a:ln w="127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ANZECC* Recreational</a:t>
          </a:r>
          <a:r>
            <a:rPr lang="en-US" sz="1100" baseline="0"/>
            <a:t> Waters : </a:t>
          </a:r>
        </a:p>
        <a:p>
          <a:r>
            <a:rPr lang="en-US" sz="1100" baseline="0">
              <a:solidFill>
                <a:srgbClr val="FF0000"/>
              </a:solidFill>
            </a:rPr>
            <a:t>150 col/100ml</a:t>
          </a:r>
        </a:p>
        <a:p>
          <a:endParaRPr lang="en-US" sz="1100" baseline="0"/>
        </a:p>
        <a:p>
          <a:r>
            <a:rPr lang="en-US" sz="1100" baseline="0"/>
            <a:t>ANZECC</a:t>
          </a:r>
        </a:p>
        <a:p>
          <a:r>
            <a:rPr lang="en-US" sz="1100" baseline="0"/>
            <a:t>Drinking Waters:              </a:t>
          </a:r>
          <a:r>
            <a:rPr lang="en-US" sz="1100" baseline="0">
              <a:solidFill>
                <a:srgbClr val="FF0000"/>
              </a:solidFill>
            </a:rPr>
            <a:t>0 col/100ml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0.17091</cdr:x>
      <cdr:y>0.18669</cdr:y>
    </cdr:from>
    <cdr:to>
      <cdr:x>0.32909</cdr:x>
      <cdr:y>0.28084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5351" y="1095375"/>
          <a:ext cx="8286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0.81</cdr:x>
      <cdr:y>0.12599</cdr:y>
    </cdr:from>
    <cdr:to>
      <cdr:x>0.86669</cdr:x>
      <cdr:y>0.27982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292670" y="553243"/>
          <a:ext cx="370421" cy="67547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0.81195</cdr:x>
      <cdr:y>0.05206</cdr:y>
    </cdr:from>
    <cdr:to>
      <cdr:x>0.96939</cdr:x>
      <cdr:y>0.09978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05425" y="228600"/>
          <a:ext cx="10287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Legend</a:t>
          </a:r>
        </a:p>
      </cdr:txBody>
    </cdr:sp>
  </cdr:relSizeAnchor>
  <cdr:relSizeAnchor xmlns:cdr="http://schemas.openxmlformats.org/drawingml/2006/chartDrawing">
    <cdr:from>
      <cdr:x>0.81195</cdr:x>
      <cdr:y>0.31887</cdr:y>
    </cdr:from>
    <cdr:to>
      <cdr:x>0.97522</cdr:x>
      <cdr:y>0.36226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305425" y="1400175"/>
          <a:ext cx="10668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Guidelines</a:t>
          </a:r>
        </a:p>
      </cdr:txBody>
    </cdr:sp>
  </cdr:relSizeAnchor>
  <cdr:relSizeAnchor xmlns:cdr="http://schemas.openxmlformats.org/drawingml/2006/chartDrawing">
    <cdr:from>
      <cdr:x>0.78134</cdr:x>
      <cdr:y>0.78959</cdr:y>
    </cdr:from>
    <cdr:to>
      <cdr:x>0.99271</cdr:x>
      <cdr:y>0.96963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105401" y="3467100"/>
          <a:ext cx="1381124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*ANZECC:  The</a:t>
          </a:r>
          <a:r>
            <a:rPr lang="en-US" sz="1000" i="0" baseline="0"/>
            <a:t> Australian and New Zealand Environment and Conservation Council</a:t>
          </a:r>
          <a:endParaRPr lang="en-US" sz="1000" i="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5"/>
  <sheetViews>
    <sheetView view="pageBreakPreview" zoomScale="80" zoomScaleSheetLayoutView="80" workbookViewId="0">
      <selection activeCell="L15" sqref="L15:L21"/>
    </sheetView>
  </sheetViews>
  <sheetFormatPr defaultRowHeight="15"/>
  <cols>
    <col min="2" max="2" width="32" customWidth="1"/>
    <col min="5" max="6" width="9.5703125" bestFit="1" customWidth="1"/>
    <col min="8" max="9" width="9.5703125" bestFit="1" customWidth="1"/>
    <col min="12" max="12" width="9.140625" customWidth="1"/>
  </cols>
  <sheetData>
    <row r="2" spans="1:15" ht="24" thickBot="1">
      <c r="A2" s="11" t="s">
        <v>18</v>
      </c>
    </row>
    <row r="3" spans="1:15" ht="31.5">
      <c r="A3" s="1" t="s">
        <v>12</v>
      </c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11</v>
      </c>
      <c r="K3" s="3" t="s">
        <v>44</v>
      </c>
      <c r="L3" s="60" t="s">
        <v>45</v>
      </c>
      <c r="M3" s="64" t="s">
        <v>40</v>
      </c>
    </row>
    <row r="4" spans="1:15" ht="15.75" thickBot="1">
      <c r="A4" s="5"/>
      <c r="B4" s="6" t="s">
        <v>8</v>
      </c>
      <c r="C4" s="4">
        <v>0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10</v>
      </c>
      <c r="I4" s="4" t="s">
        <v>10</v>
      </c>
      <c r="J4" s="4" t="s">
        <v>10</v>
      </c>
      <c r="K4" s="4" t="s">
        <v>42</v>
      </c>
      <c r="L4" s="61" t="s">
        <v>42</v>
      </c>
      <c r="M4" s="72" t="s">
        <v>42</v>
      </c>
    </row>
    <row r="5" spans="1:15" ht="15.75">
      <c r="A5" s="23">
        <v>2004</v>
      </c>
      <c r="B5" s="24" t="s">
        <v>19</v>
      </c>
      <c r="C5" s="25">
        <v>7.7333333333333343</v>
      </c>
      <c r="D5" s="26">
        <v>0.79999999999999993</v>
      </c>
      <c r="E5" s="25">
        <v>159.33333333333334</v>
      </c>
      <c r="F5" s="25">
        <v>134.43333333333331</v>
      </c>
      <c r="G5" s="24">
        <v>0.12</v>
      </c>
      <c r="H5" s="24">
        <v>0.38999999999999996</v>
      </c>
      <c r="I5" s="26">
        <v>0.3</v>
      </c>
      <c r="J5" s="26">
        <v>0.1</v>
      </c>
      <c r="K5" s="27">
        <v>56.666666666666664</v>
      </c>
      <c r="L5" s="202">
        <v>24.333333333333332</v>
      </c>
      <c r="M5" s="10">
        <v>200</v>
      </c>
      <c r="O5" t="s">
        <v>54</v>
      </c>
    </row>
    <row r="6" spans="1:15" ht="15.75">
      <c r="A6" s="28">
        <v>2005</v>
      </c>
      <c r="B6" s="12" t="s">
        <v>19</v>
      </c>
      <c r="C6" s="17">
        <v>7.6</v>
      </c>
      <c r="D6" s="16">
        <v>3.0024999999999999</v>
      </c>
      <c r="E6" s="18">
        <v>154.85</v>
      </c>
      <c r="F6" s="18">
        <v>141.44999999999999</v>
      </c>
      <c r="G6" s="16">
        <v>0.11</v>
      </c>
      <c r="H6" s="16">
        <v>0.42499999999999999</v>
      </c>
      <c r="I6" s="16">
        <v>0.3</v>
      </c>
      <c r="J6" s="16">
        <v>0.1</v>
      </c>
      <c r="K6" s="19">
        <v>59</v>
      </c>
      <c r="L6" s="203">
        <v>28.5</v>
      </c>
      <c r="M6" s="19">
        <v>200</v>
      </c>
    </row>
    <row r="7" spans="1:15" ht="15.75">
      <c r="A7" s="28">
        <v>2006</v>
      </c>
      <c r="B7" s="20" t="s">
        <v>22</v>
      </c>
      <c r="C7" s="13">
        <v>7.6159999999999997</v>
      </c>
      <c r="D7" s="14">
        <v>1.3679999999999999</v>
      </c>
      <c r="E7" s="13">
        <v>76.44</v>
      </c>
      <c r="F7" s="13">
        <v>74.959999999999994</v>
      </c>
      <c r="G7" s="12">
        <v>0.1</v>
      </c>
      <c r="H7" s="14">
        <v>4.6666666666666669E-2</v>
      </c>
      <c r="I7" s="14">
        <v>0.18999999999999997</v>
      </c>
      <c r="J7" s="14">
        <v>0.11666666666666668</v>
      </c>
      <c r="K7" s="15">
        <v>107.5</v>
      </c>
      <c r="L7" s="204">
        <v>42.75</v>
      </c>
      <c r="M7" s="10">
        <v>200</v>
      </c>
    </row>
    <row r="8" spans="1:15" ht="15.75">
      <c r="A8" s="28">
        <v>2007</v>
      </c>
      <c r="B8" s="12" t="s">
        <v>25</v>
      </c>
      <c r="C8" s="13">
        <v>7.4999999999999991</v>
      </c>
      <c r="D8" s="14">
        <v>4.5916666666666659</v>
      </c>
      <c r="E8" s="13">
        <v>120.88333333333333</v>
      </c>
      <c r="F8" s="13">
        <v>110.73333333333333</v>
      </c>
      <c r="G8" s="14">
        <v>7.0000000000000007E-2</v>
      </c>
      <c r="H8" s="14">
        <v>1.4966666666666668</v>
      </c>
      <c r="I8" s="14">
        <v>0.115</v>
      </c>
      <c r="J8" s="14">
        <v>8.5000000000000006E-2</v>
      </c>
      <c r="K8" s="15">
        <v>196.33333333333334</v>
      </c>
      <c r="L8" s="204">
        <v>37</v>
      </c>
      <c r="M8" s="19">
        <v>200</v>
      </c>
    </row>
    <row r="9" spans="1:15" ht="15.75">
      <c r="A9" s="28">
        <v>2008</v>
      </c>
      <c r="B9" s="21" t="s">
        <v>27</v>
      </c>
      <c r="C9" s="13">
        <v>7.5949999999999998</v>
      </c>
      <c r="D9" s="14">
        <v>1.0249999999999999</v>
      </c>
      <c r="E9" s="13">
        <v>150.27500000000001</v>
      </c>
      <c r="F9" s="13">
        <v>146.80000000000001</v>
      </c>
      <c r="G9" s="14">
        <v>0.08</v>
      </c>
      <c r="H9" s="14">
        <v>0.06</v>
      </c>
      <c r="I9" s="22">
        <v>0.05</v>
      </c>
      <c r="J9" s="14">
        <v>0.05</v>
      </c>
      <c r="K9" s="15">
        <v>81</v>
      </c>
      <c r="L9" s="204">
        <v>37.5</v>
      </c>
      <c r="M9" s="10">
        <v>200</v>
      </c>
    </row>
    <row r="10" spans="1:15" ht="15.75">
      <c r="A10" s="28">
        <v>2009</v>
      </c>
      <c r="B10" s="38" t="s">
        <v>27</v>
      </c>
      <c r="C10" s="37">
        <v>7</v>
      </c>
      <c r="D10" s="21">
        <v>0.42</v>
      </c>
      <c r="E10" s="37">
        <v>72</v>
      </c>
      <c r="F10" s="21">
        <v>94.3</v>
      </c>
      <c r="G10" s="21">
        <v>7.0000000000000007E-2</v>
      </c>
      <c r="H10" s="21">
        <v>0.06</v>
      </c>
      <c r="I10" s="21">
        <v>0.19</v>
      </c>
      <c r="J10" s="21">
        <v>0.7</v>
      </c>
      <c r="K10" s="21">
        <v>51</v>
      </c>
      <c r="L10" s="205">
        <v>34</v>
      </c>
      <c r="M10" s="19">
        <v>200</v>
      </c>
    </row>
    <row r="11" spans="1:15" ht="15.75">
      <c r="A11" s="28">
        <v>2010</v>
      </c>
      <c r="B11" s="38" t="s">
        <v>27</v>
      </c>
      <c r="C11" s="13">
        <v>7.6400000000000006</v>
      </c>
      <c r="D11" s="13">
        <v>1.3679999999999999</v>
      </c>
      <c r="E11" s="13">
        <v>110.88</v>
      </c>
      <c r="F11" s="13">
        <v>83.199999999999989</v>
      </c>
      <c r="G11" s="14">
        <v>0.19333333333333336</v>
      </c>
      <c r="H11" s="14">
        <v>0.05</v>
      </c>
      <c r="I11" s="14">
        <v>0.05</v>
      </c>
      <c r="J11" s="14">
        <v>4.4999999999999998E-2</v>
      </c>
      <c r="K11" s="15">
        <v>96</v>
      </c>
      <c r="L11" s="204">
        <v>31.4</v>
      </c>
      <c r="M11" s="10">
        <v>200</v>
      </c>
    </row>
    <row r="12" spans="1:15" ht="15.75">
      <c r="A12" s="28">
        <v>2011</v>
      </c>
      <c r="B12" s="12" t="s">
        <v>52</v>
      </c>
      <c r="C12" s="13">
        <v>7</v>
      </c>
      <c r="D12" s="14">
        <v>0.55000000000000004</v>
      </c>
      <c r="E12" s="13">
        <v>141</v>
      </c>
      <c r="F12" s="13">
        <v>224.4</v>
      </c>
      <c r="G12" s="12">
        <v>0.08</v>
      </c>
      <c r="H12" s="14">
        <v>7.0000000000000007E-2</v>
      </c>
      <c r="I12" s="14">
        <v>0.03</v>
      </c>
      <c r="J12" s="14">
        <v>7.0000000000000007E-2</v>
      </c>
      <c r="K12" s="15">
        <v>152</v>
      </c>
      <c r="L12" s="204">
        <v>117</v>
      </c>
      <c r="M12" s="19">
        <v>200</v>
      </c>
    </row>
    <row r="13" spans="1:15" ht="16.5" thickBot="1">
      <c r="A13" s="105">
        <v>2012</v>
      </c>
      <c r="B13" s="40" t="s">
        <v>53</v>
      </c>
      <c r="C13" s="41">
        <v>7</v>
      </c>
      <c r="D13" s="41">
        <v>0.65</v>
      </c>
      <c r="E13" s="42">
        <v>145</v>
      </c>
      <c r="F13" s="42">
        <v>39</v>
      </c>
      <c r="G13" s="41">
        <v>0.01</v>
      </c>
      <c r="H13" s="41">
        <v>0.01</v>
      </c>
      <c r="I13" s="40">
        <v>0.03</v>
      </c>
      <c r="J13" s="40">
        <v>0.03</v>
      </c>
      <c r="K13" s="40">
        <v>95</v>
      </c>
      <c r="L13" s="206">
        <v>70</v>
      </c>
      <c r="M13" s="10">
        <v>200</v>
      </c>
    </row>
    <row r="14" spans="1:15" ht="15.75">
      <c r="A14" s="105"/>
      <c r="B14" s="106"/>
      <c r="C14" s="107"/>
      <c r="D14" s="108"/>
      <c r="E14" s="107"/>
      <c r="F14" s="107"/>
      <c r="G14" s="106"/>
      <c r="H14" s="106"/>
      <c r="I14" s="108"/>
      <c r="J14" s="108"/>
      <c r="K14" s="109"/>
      <c r="L14" s="110"/>
      <c r="M14" s="10"/>
    </row>
    <row r="15" spans="1:15" ht="15.75">
      <c r="A15" s="28">
        <v>2004</v>
      </c>
      <c r="B15" s="12" t="s">
        <v>20</v>
      </c>
      <c r="C15" s="13">
        <v>7.38</v>
      </c>
      <c r="D15" s="14">
        <v>0.83333333333333337</v>
      </c>
      <c r="E15" s="13">
        <v>112</v>
      </c>
      <c r="F15" s="13">
        <v>81.666666666666671</v>
      </c>
      <c r="G15" s="12">
        <v>4.38</v>
      </c>
      <c r="H15" s="14">
        <v>0.21</v>
      </c>
      <c r="I15" s="14">
        <v>0.3</v>
      </c>
      <c r="J15" s="14">
        <v>0.1</v>
      </c>
      <c r="K15" s="15">
        <v>61</v>
      </c>
      <c r="L15" s="29">
        <v>31.333333333333332</v>
      </c>
      <c r="M15" s="19">
        <v>200</v>
      </c>
    </row>
    <row r="16" spans="1:15" ht="15.75">
      <c r="A16" s="28">
        <v>2005</v>
      </c>
      <c r="B16" s="12" t="s">
        <v>20</v>
      </c>
      <c r="C16" s="13">
        <v>7.3500000000000005</v>
      </c>
      <c r="D16" s="14">
        <v>2.4925000000000002</v>
      </c>
      <c r="E16" s="12">
        <v>149.1</v>
      </c>
      <c r="F16" s="12">
        <v>107.1</v>
      </c>
      <c r="G16" s="14">
        <v>5.5E-2</v>
      </c>
      <c r="H16" s="14">
        <v>2.4</v>
      </c>
      <c r="I16" s="14">
        <v>0.3</v>
      </c>
      <c r="J16" s="14">
        <v>0.1</v>
      </c>
      <c r="K16" s="15">
        <v>56</v>
      </c>
      <c r="L16" s="29">
        <v>29.5</v>
      </c>
      <c r="M16" s="10">
        <v>200</v>
      </c>
    </row>
    <row r="17" spans="1:13" ht="15.75">
      <c r="A17" s="28">
        <v>2006</v>
      </c>
      <c r="B17" s="12" t="s">
        <v>23</v>
      </c>
      <c r="C17" s="13">
        <v>7.57</v>
      </c>
      <c r="D17" s="14">
        <v>1.365</v>
      </c>
      <c r="E17" s="12">
        <v>79.599999999999994</v>
      </c>
      <c r="F17" s="13">
        <v>88</v>
      </c>
      <c r="G17" s="12">
        <v>0.15</v>
      </c>
      <c r="H17" s="14">
        <v>0.05</v>
      </c>
      <c r="I17" s="14">
        <v>0.40500000000000003</v>
      </c>
      <c r="J17" s="14">
        <v>0.09</v>
      </c>
      <c r="K17" s="15">
        <v>81.666666666666671</v>
      </c>
      <c r="L17" s="29">
        <v>28</v>
      </c>
      <c r="M17" s="19">
        <v>200</v>
      </c>
    </row>
    <row r="18" spans="1:13" ht="15.75">
      <c r="A18" s="28">
        <v>2007</v>
      </c>
      <c r="B18" s="12" t="s">
        <v>26</v>
      </c>
      <c r="C18" s="13">
        <v>7.6400000000000006</v>
      </c>
      <c r="D18" s="14">
        <v>1.3679999999999999</v>
      </c>
      <c r="E18" s="13">
        <v>110.88</v>
      </c>
      <c r="F18" s="13">
        <v>83.199999999999989</v>
      </c>
      <c r="G18" s="14">
        <v>0.19333333333333336</v>
      </c>
      <c r="H18" s="14">
        <v>0.12000000000000002</v>
      </c>
      <c r="I18" s="14">
        <v>0.14000000000000001</v>
      </c>
      <c r="J18" s="14">
        <v>4.4999999999999998E-2</v>
      </c>
      <c r="K18" s="15">
        <v>96</v>
      </c>
      <c r="L18" s="29">
        <v>31.4</v>
      </c>
      <c r="M18" s="10">
        <v>200</v>
      </c>
    </row>
    <row r="19" spans="1:13" ht="15.75">
      <c r="A19" s="28">
        <v>2008</v>
      </c>
      <c r="B19" s="21" t="s">
        <v>28</v>
      </c>
      <c r="C19" s="13">
        <v>7.5</v>
      </c>
      <c r="D19" s="14">
        <v>0.73666666666666669</v>
      </c>
      <c r="E19" s="13">
        <v>174.23333333333335</v>
      </c>
      <c r="F19" s="13">
        <v>113.73333333333335</v>
      </c>
      <c r="G19" s="14">
        <v>0.1</v>
      </c>
      <c r="H19" s="14">
        <v>0.08</v>
      </c>
      <c r="I19" s="14">
        <v>0.05</v>
      </c>
      <c r="J19" s="14">
        <v>0.05</v>
      </c>
      <c r="K19" s="15">
        <v>78.666666666666671</v>
      </c>
      <c r="L19" s="29">
        <v>27.666666666666668</v>
      </c>
      <c r="M19" s="19">
        <v>200</v>
      </c>
    </row>
    <row r="20" spans="1:13" ht="15.75">
      <c r="A20" s="28">
        <v>2009</v>
      </c>
      <c r="B20" s="21" t="s">
        <v>28</v>
      </c>
      <c r="C20" s="37">
        <v>7</v>
      </c>
      <c r="D20" s="21">
        <v>0.56000000000000005</v>
      </c>
      <c r="E20" s="37">
        <v>72</v>
      </c>
      <c r="F20" s="21">
        <v>78.2</v>
      </c>
      <c r="G20" s="21">
        <v>0.1</v>
      </c>
      <c r="H20" s="21">
        <v>0.05</v>
      </c>
      <c r="I20" s="47">
        <v>0.2</v>
      </c>
      <c r="J20" s="21">
        <v>0.18</v>
      </c>
      <c r="K20" s="21">
        <v>83</v>
      </c>
      <c r="L20" s="39">
        <v>55</v>
      </c>
      <c r="M20" s="10">
        <v>200</v>
      </c>
    </row>
    <row r="21" spans="1:13" ht="15.75">
      <c r="A21" s="28">
        <v>2010</v>
      </c>
      <c r="B21" s="38" t="s">
        <v>28</v>
      </c>
      <c r="C21" s="13">
        <f>AVERAGE(C7,C26)</f>
        <v>7.4746666666666659</v>
      </c>
      <c r="D21" s="13">
        <f>AVERAGE(D7,D26)</f>
        <v>2.1356666666666664</v>
      </c>
      <c r="E21" s="13">
        <f>AVERAGE(E7,E26)</f>
        <v>110.15333333333334</v>
      </c>
      <c r="F21" s="13">
        <f>AVERAGE(F7,F26)</f>
        <v>63.563333333333325</v>
      </c>
      <c r="G21" s="14">
        <f>AVERAGE(G7,G26)</f>
        <v>0.10333333333333333</v>
      </c>
      <c r="H21" s="14">
        <v>0.05</v>
      </c>
      <c r="I21" s="14">
        <v>0.05</v>
      </c>
      <c r="J21" s="14">
        <f>AVERAGE(J7,J26)</f>
        <v>8.083333333333334E-2</v>
      </c>
      <c r="K21" s="15">
        <f>AVERAGE(K7,K26)</f>
        <v>80.583333333333329</v>
      </c>
      <c r="L21" s="29">
        <f>AVERAGE(L7,L26)</f>
        <v>34.958333333333336</v>
      </c>
      <c r="M21" s="19">
        <v>200</v>
      </c>
    </row>
    <row r="22" spans="1:13" ht="15.75">
      <c r="A22" s="28"/>
      <c r="B22" s="12"/>
      <c r="C22" s="13"/>
      <c r="D22" s="14"/>
      <c r="E22" s="13"/>
      <c r="F22" s="13"/>
      <c r="G22" s="12"/>
      <c r="H22" s="14"/>
      <c r="I22" s="14"/>
      <c r="J22" s="14"/>
      <c r="K22" s="15"/>
      <c r="L22" s="29"/>
      <c r="M22" s="10"/>
    </row>
    <row r="23" spans="1:13" ht="15.75">
      <c r="A23" s="28">
        <v>2004</v>
      </c>
      <c r="B23" s="12" t="s">
        <v>21</v>
      </c>
      <c r="C23" s="17">
        <v>7.5</v>
      </c>
      <c r="D23" s="16">
        <v>0.6</v>
      </c>
      <c r="E23" s="18">
        <v>21.9</v>
      </c>
      <c r="F23" s="18">
        <v>26.1</v>
      </c>
      <c r="G23" s="18">
        <v>1.42</v>
      </c>
      <c r="H23" s="12">
        <v>0.74</v>
      </c>
      <c r="I23" s="14">
        <v>0.3</v>
      </c>
      <c r="J23" s="14">
        <v>0.1</v>
      </c>
      <c r="K23" s="19">
        <v>76</v>
      </c>
      <c r="L23" s="30">
        <v>30</v>
      </c>
      <c r="M23" s="10">
        <v>200</v>
      </c>
    </row>
    <row r="24" spans="1:13" ht="15.75">
      <c r="A24" s="28">
        <v>2005</v>
      </c>
      <c r="B24" s="12" t="s">
        <v>21</v>
      </c>
      <c r="C24" s="13">
        <v>7.3599999999999994</v>
      </c>
      <c r="D24" s="14">
        <v>3.2700000000000005</v>
      </c>
      <c r="E24" s="13">
        <v>29</v>
      </c>
      <c r="F24" s="13">
        <v>42.940000000000005</v>
      </c>
      <c r="G24" s="12">
        <v>0.05</v>
      </c>
      <c r="H24" s="12">
        <v>0.62</v>
      </c>
      <c r="I24" s="14">
        <v>0.3</v>
      </c>
      <c r="J24" s="14">
        <v>0.1</v>
      </c>
      <c r="K24" s="15">
        <v>93.6</v>
      </c>
      <c r="L24" s="29">
        <v>45.8</v>
      </c>
      <c r="M24" s="19">
        <v>200</v>
      </c>
    </row>
    <row r="25" spans="1:13" ht="15.75">
      <c r="A25" s="28">
        <v>2006</v>
      </c>
      <c r="B25" s="12" t="s">
        <v>24</v>
      </c>
      <c r="C25" s="13">
        <v>7.419999999999999</v>
      </c>
      <c r="D25" s="14">
        <v>5.4559999999999995</v>
      </c>
      <c r="E25" s="13">
        <v>46.08</v>
      </c>
      <c r="F25" s="13">
        <v>53.320000000000007</v>
      </c>
      <c r="G25" s="14">
        <v>1.54</v>
      </c>
      <c r="H25" s="14">
        <v>0.19333333333333336</v>
      </c>
      <c r="I25" s="14">
        <v>0.20000000000000004</v>
      </c>
      <c r="J25" s="14">
        <v>0.21333333333333335</v>
      </c>
      <c r="K25" s="15">
        <v>72</v>
      </c>
      <c r="L25" s="29">
        <v>36</v>
      </c>
      <c r="M25" s="10">
        <v>200</v>
      </c>
    </row>
    <row r="26" spans="1:13" ht="15.75">
      <c r="A26" s="28">
        <v>2007</v>
      </c>
      <c r="B26" s="12" t="s">
        <v>24</v>
      </c>
      <c r="C26" s="13">
        <v>7.333333333333333</v>
      </c>
      <c r="D26" s="14">
        <v>2.9033333333333329</v>
      </c>
      <c r="E26" s="13">
        <v>143.86666666666667</v>
      </c>
      <c r="F26" s="13">
        <v>52.166666666666657</v>
      </c>
      <c r="G26" s="14">
        <v>0.10666666666666667</v>
      </c>
      <c r="H26" s="14">
        <v>1.2649999999999999</v>
      </c>
      <c r="I26" s="14">
        <v>0.14500000000000002</v>
      </c>
      <c r="J26" s="14">
        <v>4.4999999999999998E-2</v>
      </c>
      <c r="K26" s="15">
        <v>53.666666666666664</v>
      </c>
      <c r="L26" s="29">
        <v>27.166666666666668</v>
      </c>
      <c r="M26" s="19">
        <v>200</v>
      </c>
    </row>
    <row r="27" spans="1:13" ht="15.75">
      <c r="A27" s="28">
        <v>2008</v>
      </c>
      <c r="B27" s="21" t="s">
        <v>24</v>
      </c>
      <c r="C27" s="13">
        <v>7.5333333333333323</v>
      </c>
      <c r="D27" s="14">
        <v>1.3533333333333335</v>
      </c>
      <c r="E27" s="14">
        <v>38.833333333333336</v>
      </c>
      <c r="F27" s="13">
        <v>63.966666666666661</v>
      </c>
      <c r="G27" s="14">
        <v>0.05</v>
      </c>
      <c r="H27" s="14">
        <v>0.05</v>
      </c>
      <c r="I27" s="14">
        <v>0.05</v>
      </c>
      <c r="J27" s="14">
        <v>0.05</v>
      </c>
      <c r="K27" s="15">
        <v>114</v>
      </c>
      <c r="L27" s="29">
        <v>59.333333333333336</v>
      </c>
      <c r="M27" s="10">
        <v>200</v>
      </c>
    </row>
    <row r="28" spans="1:13" ht="15.75">
      <c r="A28" s="28">
        <v>2009</v>
      </c>
      <c r="B28" s="38" t="s">
        <v>21</v>
      </c>
      <c r="C28" s="13">
        <f>AVERAGE(C25,C9)</f>
        <v>7.5074999999999994</v>
      </c>
      <c r="D28" s="13">
        <f>AVERAGE(D25,D9)</f>
        <v>3.2404999999999999</v>
      </c>
      <c r="E28" s="13">
        <f>AVERAGE(E25,E9)</f>
        <v>98.177500000000009</v>
      </c>
      <c r="F28" s="13">
        <f>AVERAGE(F25,F9)</f>
        <v>100.06</v>
      </c>
      <c r="G28" s="13">
        <v>0.05</v>
      </c>
      <c r="H28" s="13">
        <v>0.03</v>
      </c>
      <c r="I28" s="14">
        <f>AVERAGE(I25,I9)</f>
        <v>0.12500000000000003</v>
      </c>
      <c r="J28" s="14">
        <f>AVERAGE(J25,J9)</f>
        <v>0.13166666666666668</v>
      </c>
      <c r="K28" s="15">
        <f>AVERAGE(K25,K9)</f>
        <v>76.5</v>
      </c>
      <c r="L28" s="29">
        <f>AVERAGE(L25,L9)</f>
        <v>36.75</v>
      </c>
      <c r="M28" s="19">
        <v>200</v>
      </c>
    </row>
    <row r="29" spans="1:13" ht="15.75">
      <c r="A29" s="28">
        <v>2010</v>
      </c>
      <c r="B29" s="21" t="s">
        <v>24</v>
      </c>
      <c r="C29" s="13">
        <f t="shared" ref="C29:L29" si="0">AVERAGE(C13,C19)</f>
        <v>7.25</v>
      </c>
      <c r="D29" s="13">
        <f t="shared" si="0"/>
        <v>0.69333333333333336</v>
      </c>
      <c r="E29" s="13">
        <f t="shared" si="0"/>
        <v>159.61666666666667</v>
      </c>
      <c r="F29" s="13">
        <f t="shared" si="0"/>
        <v>76.366666666666674</v>
      </c>
      <c r="G29" s="14">
        <v>0.05</v>
      </c>
      <c r="H29" s="14">
        <v>0.05</v>
      </c>
      <c r="I29" s="14">
        <v>0.05</v>
      </c>
      <c r="J29" s="14">
        <f t="shared" si="0"/>
        <v>0.04</v>
      </c>
      <c r="K29" s="15">
        <f t="shared" si="0"/>
        <v>86.833333333333343</v>
      </c>
      <c r="L29" s="29">
        <f t="shared" si="0"/>
        <v>48.833333333333336</v>
      </c>
      <c r="M29" s="10">
        <v>200</v>
      </c>
    </row>
    <row r="30" spans="1:13" ht="15.75">
      <c r="A30" s="28">
        <v>2011</v>
      </c>
      <c r="B30" s="12" t="s">
        <v>29</v>
      </c>
      <c r="C30" s="13">
        <v>7.4</v>
      </c>
      <c r="D30" s="14">
        <v>4.504999999999999</v>
      </c>
      <c r="E30" s="13">
        <v>46.349999999999994</v>
      </c>
      <c r="F30" s="13">
        <v>51.650000000000006</v>
      </c>
      <c r="G30" s="14">
        <v>8.249999999999999E-2</v>
      </c>
      <c r="H30" s="14">
        <v>2.7500000000000004E-2</v>
      </c>
      <c r="I30" s="14">
        <v>0.18</v>
      </c>
      <c r="J30" s="14">
        <v>3.0000000000000002E-2</v>
      </c>
      <c r="K30" s="15">
        <v>143.5</v>
      </c>
      <c r="L30" s="29">
        <v>72</v>
      </c>
      <c r="M30" s="19">
        <v>200</v>
      </c>
    </row>
    <row r="31" spans="1:13">
      <c r="M31" s="10"/>
    </row>
    <row r="32" spans="1:13" ht="15.75">
      <c r="A32" s="28">
        <v>2012</v>
      </c>
      <c r="B32" s="36" t="s">
        <v>33</v>
      </c>
      <c r="C32" s="14">
        <v>7.41</v>
      </c>
      <c r="D32" s="14">
        <v>4.9804999999999993</v>
      </c>
      <c r="E32" s="13">
        <v>46.214999999999996</v>
      </c>
      <c r="F32" s="13">
        <v>52.485000000000007</v>
      </c>
      <c r="G32" s="14">
        <v>0.81125000000000003</v>
      </c>
      <c r="H32" s="14">
        <v>0.11041666666666668</v>
      </c>
      <c r="I32" s="14">
        <v>0.19</v>
      </c>
      <c r="J32" s="14">
        <v>0.12166666666666667</v>
      </c>
      <c r="K32" s="15">
        <v>107.75</v>
      </c>
      <c r="L32" s="29">
        <v>54</v>
      </c>
      <c r="M32" s="10">
        <v>200</v>
      </c>
    </row>
    <row r="33" spans="1:13" ht="15.75">
      <c r="A33" s="28"/>
      <c r="B33" s="12"/>
      <c r="C33" s="13"/>
      <c r="D33" s="14"/>
      <c r="E33" s="13"/>
      <c r="F33" s="13"/>
      <c r="G33" s="14"/>
      <c r="H33" s="12"/>
      <c r="I33" s="12"/>
      <c r="J33" s="12"/>
      <c r="K33" s="15"/>
      <c r="L33" s="29"/>
      <c r="M33" s="19">
        <v>200</v>
      </c>
    </row>
    <row r="34" spans="1:13" ht="15.75">
      <c r="A34" s="28">
        <v>2011</v>
      </c>
      <c r="B34" s="12" t="s">
        <v>30</v>
      </c>
      <c r="C34" s="13">
        <v>7.56</v>
      </c>
      <c r="D34" s="14">
        <v>5.9420000000000002</v>
      </c>
      <c r="E34" s="13">
        <v>38.08</v>
      </c>
      <c r="F34" s="13">
        <v>61.46</v>
      </c>
      <c r="G34" s="14">
        <v>4.4999999999999998E-2</v>
      </c>
      <c r="H34" s="14">
        <v>3.5000000000000003E-2</v>
      </c>
      <c r="I34" s="14">
        <v>1.4999999999999999E-2</v>
      </c>
      <c r="J34" s="14">
        <v>4.2499999999999996E-2</v>
      </c>
      <c r="K34" s="15">
        <v>150.4</v>
      </c>
      <c r="L34" s="29">
        <v>77</v>
      </c>
      <c r="M34" s="10">
        <v>200</v>
      </c>
    </row>
    <row r="35" spans="1:13" ht="15.75">
      <c r="A35" s="28">
        <v>2012</v>
      </c>
      <c r="B35" s="21" t="s">
        <v>34</v>
      </c>
      <c r="C35" s="14">
        <v>7.5337499999999995</v>
      </c>
      <c r="D35" s="14">
        <v>4.5912500000000005</v>
      </c>
      <c r="E35" s="13">
        <v>68.128749999999997</v>
      </c>
      <c r="F35" s="13">
        <v>80.760000000000005</v>
      </c>
      <c r="G35" s="14">
        <v>4.4999999999999998E-2</v>
      </c>
      <c r="H35" s="14">
        <v>3.5000000000000003E-2</v>
      </c>
      <c r="I35" s="14">
        <v>7.0000000000000007E-2</v>
      </c>
      <c r="J35" s="14">
        <v>8.7083333333333346E-2</v>
      </c>
      <c r="K35" s="15">
        <v>113.45</v>
      </c>
      <c r="L35" s="29">
        <v>56.875</v>
      </c>
      <c r="M35" s="19">
        <v>200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O38"/>
  <sheetViews>
    <sheetView view="pageBreakPreview" zoomScale="80" zoomScaleSheetLayoutView="80" workbookViewId="0">
      <selection activeCell="L5" sqref="L5:L14"/>
    </sheetView>
  </sheetViews>
  <sheetFormatPr defaultRowHeight="15"/>
  <cols>
    <col min="1" max="1" width="5.140625" customWidth="1"/>
    <col min="2" max="2" width="10.140625" customWidth="1"/>
    <col min="3" max="3" width="4.5703125" customWidth="1"/>
    <col min="4" max="4" width="6.7109375" customWidth="1"/>
    <col min="5" max="5" width="7.140625" customWidth="1"/>
    <col min="6" max="6" width="7.5703125" customWidth="1"/>
    <col min="7" max="7" width="5.85546875" customWidth="1"/>
    <col min="9" max="9" width="6.42578125" customWidth="1"/>
    <col min="10" max="10" width="5.85546875" customWidth="1"/>
    <col min="11" max="11" width="6.85546875" style="116" customWidth="1"/>
    <col min="12" max="12" width="7.28515625" style="116" customWidth="1"/>
  </cols>
  <sheetData>
    <row r="2" spans="1:15">
      <c r="A2" s="212" t="s">
        <v>17</v>
      </c>
      <c r="B2" s="212"/>
      <c r="C2" s="119"/>
      <c r="D2" s="119"/>
      <c r="E2" s="119"/>
      <c r="F2" s="119"/>
      <c r="G2" s="119"/>
      <c r="H2" s="119"/>
      <c r="I2" s="119"/>
      <c r="J2" s="119"/>
      <c r="K2" s="120"/>
      <c r="L2" s="120"/>
      <c r="M2" s="119"/>
    </row>
    <row r="3" spans="1:15" ht="25.5">
      <c r="A3" s="132" t="s">
        <v>12</v>
      </c>
      <c r="B3" s="132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50</v>
      </c>
      <c r="K3" s="133" t="s">
        <v>44</v>
      </c>
      <c r="L3" s="133" t="s">
        <v>45</v>
      </c>
      <c r="M3" s="134" t="s">
        <v>43</v>
      </c>
    </row>
    <row r="4" spans="1:15" ht="26.25">
      <c r="A4" s="132"/>
      <c r="B4" s="135" t="s">
        <v>8</v>
      </c>
      <c r="C4" s="115">
        <v>0.14000000000000001</v>
      </c>
      <c r="D4" s="115" t="s">
        <v>9</v>
      </c>
      <c r="E4" s="115" t="s">
        <v>10</v>
      </c>
      <c r="F4" s="115" t="s">
        <v>10</v>
      </c>
      <c r="G4" s="115" t="s">
        <v>10</v>
      </c>
      <c r="H4" s="115" t="s">
        <v>10</v>
      </c>
      <c r="I4" s="115" t="s">
        <v>10</v>
      </c>
      <c r="J4" s="115" t="s">
        <v>10</v>
      </c>
      <c r="K4" s="144" t="s">
        <v>42</v>
      </c>
      <c r="L4" s="144" t="s">
        <v>42</v>
      </c>
      <c r="M4" s="136" t="s">
        <v>42</v>
      </c>
    </row>
    <row r="5" spans="1:15">
      <c r="A5" s="137">
        <v>2004</v>
      </c>
      <c r="B5" s="138" t="s">
        <v>16</v>
      </c>
      <c r="C5" s="95">
        <v>6.9</v>
      </c>
      <c r="D5" s="97">
        <v>1</v>
      </c>
      <c r="E5" s="95">
        <v>38.5</v>
      </c>
      <c r="F5" s="95">
        <v>33.6</v>
      </c>
      <c r="G5" s="95">
        <v>0.17</v>
      </c>
      <c r="H5" s="95" t="s">
        <v>13</v>
      </c>
      <c r="I5" s="97">
        <v>0.3</v>
      </c>
      <c r="J5" s="97">
        <v>0.1</v>
      </c>
      <c r="K5" s="126">
        <v>38</v>
      </c>
      <c r="L5" s="126">
        <v>6</v>
      </c>
      <c r="M5" s="138">
        <v>200</v>
      </c>
      <c r="O5" s="116"/>
    </row>
    <row r="6" spans="1:15">
      <c r="A6" s="137">
        <v>2005</v>
      </c>
      <c r="B6" s="138" t="s">
        <v>16</v>
      </c>
      <c r="C6" s="95">
        <v>7.1</v>
      </c>
      <c r="D6" s="97">
        <v>2</v>
      </c>
      <c r="E6" s="95">
        <v>36.5</v>
      </c>
      <c r="F6" s="95">
        <v>24.7</v>
      </c>
      <c r="G6" s="97">
        <v>0.1</v>
      </c>
      <c r="H6" s="95" t="s">
        <v>13</v>
      </c>
      <c r="I6" s="97">
        <v>0.3</v>
      </c>
      <c r="J6" s="97">
        <v>0.1</v>
      </c>
      <c r="K6" s="126">
        <v>81</v>
      </c>
      <c r="L6" s="126">
        <v>18</v>
      </c>
      <c r="M6" s="138">
        <v>200</v>
      </c>
    </row>
    <row r="7" spans="1:15">
      <c r="A7" s="137">
        <v>2006</v>
      </c>
      <c r="B7" s="138" t="s">
        <v>16</v>
      </c>
      <c r="C7" s="95">
        <v>7.3</v>
      </c>
      <c r="D7" s="97">
        <v>1.52</v>
      </c>
      <c r="E7" s="95">
        <v>21.8</v>
      </c>
      <c r="F7" s="95">
        <v>26.4</v>
      </c>
      <c r="G7" s="95">
        <v>0.15</v>
      </c>
      <c r="H7" s="95" t="s">
        <v>13</v>
      </c>
      <c r="I7" s="95">
        <v>0.26</v>
      </c>
      <c r="J7" s="95">
        <v>0.14000000000000001</v>
      </c>
      <c r="K7" s="126">
        <v>58</v>
      </c>
      <c r="L7" s="126">
        <v>37</v>
      </c>
      <c r="M7" s="138">
        <v>200</v>
      </c>
    </row>
    <row r="8" spans="1:15">
      <c r="A8" s="137">
        <v>2007</v>
      </c>
      <c r="B8" s="138" t="s">
        <v>16</v>
      </c>
      <c r="C8" s="139">
        <v>7.2</v>
      </c>
      <c r="D8" s="99">
        <v>1.96</v>
      </c>
      <c r="E8" s="100">
        <v>31.5</v>
      </c>
      <c r="F8" s="100">
        <v>29.3</v>
      </c>
      <c r="G8" s="99">
        <v>0.11</v>
      </c>
      <c r="H8" s="99">
        <v>0.38</v>
      </c>
      <c r="I8" s="99">
        <v>0.18</v>
      </c>
      <c r="J8" s="99">
        <v>7.0000000000000007E-2</v>
      </c>
      <c r="K8" s="101">
        <v>98</v>
      </c>
      <c r="L8" s="101">
        <v>28</v>
      </c>
      <c r="M8" s="138">
        <v>200</v>
      </c>
    </row>
    <row r="9" spans="1:15">
      <c r="A9" s="137">
        <v>2008</v>
      </c>
      <c r="B9" s="138" t="s">
        <v>16</v>
      </c>
      <c r="C9" s="98">
        <v>7.4</v>
      </c>
      <c r="D9" s="99">
        <v>0.92</v>
      </c>
      <c r="E9" s="100">
        <v>28.3</v>
      </c>
      <c r="F9" s="100">
        <v>57.9</v>
      </c>
      <c r="G9" s="99">
        <v>0.35</v>
      </c>
      <c r="H9" s="99">
        <v>0.32</v>
      </c>
      <c r="I9" s="99">
        <v>0.05</v>
      </c>
      <c r="J9" s="99">
        <v>0.05</v>
      </c>
      <c r="K9" s="101">
        <v>91</v>
      </c>
      <c r="L9" s="101">
        <v>45</v>
      </c>
      <c r="M9" s="138">
        <v>200</v>
      </c>
    </row>
    <row r="10" spans="1:15">
      <c r="A10" s="137">
        <v>2009</v>
      </c>
      <c r="B10" s="138" t="s">
        <v>16</v>
      </c>
      <c r="C10" s="98">
        <f t="shared" ref="C10:L10" si="0">AVERAGE(C3,C7)</f>
        <v>7.3</v>
      </c>
      <c r="D10" s="150">
        <f t="shared" si="0"/>
        <v>1.52</v>
      </c>
      <c r="E10" s="98">
        <f t="shared" si="0"/>
        <v>21.8</v>
      </c>
      <c r="F10" s="98">
        <f t="shared" si="0"/>
        <v>26.4</v>
      </c>
      <c r="G10" s="150">
        <f t="shared" si="0"/>
        <v>0.15</v>
      </c>
      <c r="H10" s="98" t="s">
        <v>13</v>
      </c>
      <c r="I10" s="102">
        <v>0.05</v>
      </c>
      <c r="J10" s="102">
        <v>0.05</v>
      </c>
      <c r="K10" s="151">
        <f t="shared" si="0"/>
        <v>58</v>
      </c>
      <c r="L10" s="151">
        <f t="shared" si="0"/>
        <v>37</v>
      </c>
      <c r="M10" s="138">
        <v>200</v>
      </c>
    </row>
    <row r="11" spans="1:15">
      <c r="A11" s="137">
        <v>2010</v>
      </c>
      <c r="B11" s="138" t="s">
        <v>16</v>
      </c>
      <c r="C11" s="95">
        <v>6.8</v>
      </c>
      <c r="D11" s="97">
        <v>0.72499999999999998</v>
      </c>
      <c r="E11" s="95">
        <v>28.4</v>
      </c>
      <c r="F11" s="95">
        <v>23.9</v>
      </c>
      <c r="G11" s="95">
        <v>0.4</v>
      </c>
      <c r="H11" s="95">
        <v>0.37</v>
      </c>
      <c r="I11" s="95">
        <v>0.02</v>
      </c>
      <c r="J11" s="95">
        <v>0.01</v>
      </c>
      <c r="K11" s="126">
        <v>104</v>
      </c>
      <c r="L11" s="128">
        <v>54.5</v>
      </c>
      <c r="M11" s="138">
        <v>200</v>
      </c>
    </row>
    <row r="12" spans="1:15">
      <c r="A12" s="137">
        <v>2011</v>
      </c>
      <c r="B12" s="138" t="s">
        <v>16</v>
      </c>
      <c r="C12" s="98">
        <v>6.8800000000000008</v>
      </c>
      <c r="D12" s="150">
        <v>0.66639999999999999</v>
      </c>
      <c r="E12" s="98">
        <v>23.8</v>
      </c>
      <c r="F12" s="98">
        <v>33.28</v>
      </c>
      <c r="G12" s="150">
        <v>4.7500000000000001E-2</v>
      </c>
      <c r="H12" s="150">
        <v>2.75E-2</v>
      </c>
      <c r="I12" s="150">
        <v>0.13599999999999998</v>
      </c>
      <c r="J12" s="150">
        <v>0.88249999999999995</v>
      </c>
      <c r="K12" s="151">
        <v>96.2</v>
      </c>
      <c r="L12" s="151">
        <v>37.6</v>
      </c>
      <c r="M12" s="138">
        <v>200</v>
      </c>
    </row>
    <row r="13" spans="1:15">
      <c r="A13" s="137">
        <v>2012</v>
      </c>
      <c r="B13" s="138" t="s">
        <v>16</v>
      </c>
      <c r="C13" s="96">
        <v>7.1333333333333329</v>
      </c>
      <c r="D13" s="97">
        <v>0.55333333333333334</v>
      </c>
      <c r="E13" s="96">
        <v>22.599999999999998</v>
      </c>
      <c r="F13" s="96">
        <v>26.866666666666664</v>
      </c>
      <c r="G13" s="97">
        <v>5.3333333333333337E-2</v>
      </c>
      <c r="H13" s="97">
        <v>1.3333333333333334E-2</v>
      </c>
      <c r="I13" s="95"/>
      <c r="J13" s="97">
        <v>0.70099999999999996</v>
      </c>
      <c r="K13" s="126">
        <v>98</v>
      </c>
      <c r="L13" s="126">
        <v>41</v>
      </c>
      <c r="M13" s="138">
        <v>200</v>
      </c>
    </row>
    <row r="14" spans="1:15">
      <c r="A14" s="137">
        <v>2013</v>
      </c>
      <c r="B14" s="138" t="s">
        <v>16</v>
      </c>
      <c r="C14" s="95">
        <v>7.32</v>
      </c>
      <c r="D14" s="97">
        <v>0.48</v>
      </c>
      <c r="E14" s="96">
        <v>31</v>
      </c>
      <c r="F14" s="96">
        <v>25</v>
      </c>
      <c r="G14" s="95">
        <v>0.06</v>
      </c>
      <c r="H14" s="95">
        <v>0.02</v>
      </c>
      <c r="I14" s="95">
        <v>0.05</v>
      </c>
      <c r="J14" s="95">
        <v>0.43</v>
      </c>
      <c r="K14" s="126">
        <v>95</v>
      </c>
      <c r="L14" s="126">
        <v>25</v>
      </c>
      <c r="M14" s="138">
        <v>200</v>
      </c>
    </row>
    <row r="15" spans="1:15">
      <c r="A15" s="66"/>
      <c r="B15" s="112"/>
      <c r="C15" s="69"/>
      <c r="D15" s="68"/>
      <c r="E15" s="67"/>
      <c r="F15" s="67"/>
      <c r="G15" s="69"/>
      <c r="H15" s="69"/>
      <c r="I15" s="69"/>
      <c r="J15" s="69"/>
      <c r="K15" s="145"/>
      <c r="L15" s="146"/>
    </row>
    <row r="16" spans="1:15">
      <c r="A16" s="66"/>
      <c r="B16" s="9"/>
      <c r="C16" s="69"/>
      <c r="D16" s="69"/>
      <c r="E16" s="69"/>
      <c r="F16" s="69"/>
      <c r="G16" s="69"/>
      <c r="H16" s="69"/>
      <c r="I16" s="69"/>
      <c r="J16" s="69"/>
      <c r="K16" s="145"/>
      <c r="L16" s="145"/>
    </row>
    <row r="17" spans="1:12">
      <c r="A17" s="66"/>
      <c r="B17" s="9"/>
      <c r="C17" s="67"/>
      <c r="D17" s="68"/>
      <c r="E17" s="67"/>
      <c r="F17" s="67"/>
      <c r="G17" s="68"/>
      <c r="H17" s="68"/>
      <c r="I17" s="69"/>
      <c r="J17" s="69"/>
      <c r="K17" s="146"/>
      <c r="L17" s="146"/>
    </row>
    <row r="18" spans="1:12">
      <c r="A18" s="66"/>
      <c r="B18" s="9"/>
      <c r="C18" s="67"/>
      <c r="D18" s="68"/>
      <c r="E18" s="67"/>
      <c r="F18" s="67"/>
      <c r="G18" s="68"/>
      <c r="H18" s="68"/>
      <c r="I18" s="69"/>
      <c r="J18" s="69"/>
      <c r="K18" s="146"/>
      <c r="L18" s="146"/>
    </row>
    <row r="19" spans="1:12">
      <c r="A19" s="66"/>
      <c r="B19" s="9"/>
      <c r="C19" s="67"/>
      <c r="D19" s="68"/>
      <c r="E19" s="67"/>
      <c r="F19" s="67"/>
      <c r="G19" s="68"/>
      <c r="H19" s="68"/>
      <c r="I19" s="69"/>
      <c r="J19" s="69"/>
      <c r="K19" s="146"/>
      <c r="L19" s="146"/>
    </row>
    <row r="20" spans="1:12">
      <c r="A20" s="66"/>
      <c r="B20" s="9"/>
      <c r="C20" s="67"/>
      <c r="D20" s="68"/>
      <c r="E20" s="67"/>
      <c r="F20" s="67"/>
      <c r="G20" s="68"/>
      <c r="H20" s="68"/>
      <c r="I20" s="69"/>
      <c r="J20" s="69"/>
      <c r="K20" s="146"/>
      <c r="L20" s="146"/>
    </row>
    <row r="21" spans="1:12">
      <c r="A21" s="66"/>
      <c r="B21" s="9"/>
      <c r="C21" s="69"/>
      <c r="D21" s="69"/>
      <c r="E21" s="69"/>
      <c r="F21" s="69"/>
      <c r="G21" s="69"/>
      <c r="H21" s="69"/>
      <c r="I21" s="69"/>
      <c r="J21" s="69"/>
      <c r="K21" s="145"/>
      <c r="L21" s="145"/>
    </row>
    <row r="22" spans="1:12">
      <c r="A22" s="66"/>
      <c r="B22" s="70"/>
      <c r="C22" s="67"/>
      <c r="D22" s="68"/>
      <c r="E22" s="67"/>
      <c r="F22" s="67"/>
      <c r="G22" s="68"/>
      <c r="H22" s="68"/>
      <c r="I22" s="68"/>
      <c r="J22" s="68"/>
      <c r="K22" s="146"/>
      <c r="L22" s="146"/>
    </row>
    <row r="23" spans="1:12">
      <c r="A23" s="66"/>
      <c r="B23" s="70"/>
      <c r="C23" s="67"/>
      <c r="D23" s="68"/>
      <c r="E23" s="67"/>
      <c r="F23" s="67"/>
      <c r="G23" s="68"/>
      <c r="H23" s="68"/>
      <c r="I23" s="71"/>
      <c r="J23" s="68"/>
      <c r="K23" s="146"/>
      <c r="L23" s="146"/>
    </row>
    <row r="24" spans="1:12">
      <c r="A24" s="66"/>
      <c r="B24" s="70"/>
      <c r="C24" s="67"/>
      <c r="D24" s="68"/>
      <c r="E24" s="67"/>
      <c r="F24" s="67"/>
      <c r="G24" s="67"/>
      <c r="H24" s="68"/>
      <c r="I24" s="68"/>
      <c r="J24" s="68"/>
      <c r="K24" s="146"/>
      <c r="L24" s="146"/>
    </row>
    <row r="25" spans="1:12">
      <c r="A25" s="66"/>
      <c r="B25" s="70"/>
      <c r="C25" s="68"/>
      <c r="D25" s="68"/>
      <c r="E25" s="68"/>
      <c r="F25" s="68"/>
      <c r="G25" s="68"/>
      <c r="H25" s="68"/>
      <c r="I25" s="68"/>
      <c r="J25" s="68"/>
      <c r="K25" s="146"/>
      <c r="L25" s="146"/>
    </row>
    <row r="26" spans="1:12">
      <c r="A26" s="66"/>
      <c r="B26" s="66"/>
      <c r="C26" s="69"/>
      <c r="D26" s="69"/>
      <c r="E26" s="69"/>
      <c r="F26" s="69"/>
      <c r="G26" s="69"/>
      <c r="H26" s="69"/>
      <c r="I26" s="69"/>
      <c r="J26" s="69"/>
      <c r="K26" s="145"/>
      <c r="L26" s="145"/>
    </row>
    <row r="27" spans="1:12">
      <c r="A27" s="66"/>
      <c r="B27" s="66"/>
      <c r="C27" s="67"/>
      <c r="D27" s="68"/>
      <c r="E27" s="67"/>
      <c r="F27" s="67"/>
      <c r="G27" s="68"/>
      <c r="H27" s="69"/>
      <c r="I27" s="69"/>
      <c r="J27" s="69"/>
      <c r="K27" s="146"/>
      <c r="L27" s="146"/>
    </row>
    <row r="28" spans="1:12">
      <c r="A28" s="9"/>
      <c r="B28" s="66"/>
      <c r="C28" s="67"/>
      <c r="D28" s="68"/>
      <c r="E28" s="67"/>
      <c r="F28" s="67"/>
      <c r="G28" s="69"/>
      <c r="H28" s="69"/>
      <c r="I28" s="69"/>
      <c r="J28" s="69"/>
      <c r="K28" s="146"/>
      <c r="L28" s="146"/>
    </row>
    <row r="29" spans="1:12">
      <c r="A29" s="9"/>
      <c r="B29" s="66"/>
      <c r="C29" s="67"/>
      <c r="D29" s="68"/>
      <c r="E29" s="67"/>
      <c r="F29" s="67"/>
      <c r="G29" s="69"/>
      <c r="H29" s="69"/>
      <c r="I29" s="69"/>
      <c r="J29" s="69"/>
      <c r="K29" s="146"/>
      <c r="L29" s="146"/>
    </row>
    <row r="30" spans="1:12">
      <c r="A30" s="9"/>
      <c r="B30" s="66"/>
      <c r="C30" s="67"/>
      <c r="D30" s="68"/>
      <c r="E30" s="67"/>
      <c r="F30" s="67"/>
      <c r="G30" s="68"/>
      <c r="H30" s="69"/>
      <c r="I30" s="69"/>
      <c r="J30" s="69"/>
      <c r="K30" s="146"/>
      <c r="L30" s="146"/>
    </row>
    <row r="3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141"/>
      <c r="L31" s="141"/>
    </row>
    <row r="32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141"/>
      <c r="L32" s="141"/>
    </row>
    <row r="33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141"/>
      <c r="L33" s="141"/>
    </row>
    <row r="34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141"/>
      <c r="L34" s="141"/>
    </row>
    <row r="35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141"/>
      <c r="L35" s="141"/>
    </row>
    <row r="36" spans="1:12">
      <c r="A36" s="9"/>
      <c r="B36" s="9"/>
      <c r="C36" s="9"/>
      <c r="D36" s="9"/>
      <c r="E36" s="9"/>
      <c r="F36" s="9"/>
      <c r="G36" s="9"/>
      <c r="H36" s="9"/>
      <c r="I36" s="9"/>
      <c r="J36" s="9"/>
      <c r="K36" s="141"/>
      <c r="L36" s="141"/>
    </row>
    <row r="37" spans="1:12">
      <c r="A37" s="9"/>
      <c r="B37" s="9"/>
      <c r="C37" s="9"/>
      <c r="D37" s="9"/>
      <c r="E37" s="9"/>
      <c r="F37" s="9"/>
      <c r="G37" s="9"/>
      <c r="H37" s="9"/>
      <c r="I37" s="9"/>
      <c r="J37" s="9"/>
      <c r="K37" s="141"/>
      <c r="L37" s="141"/>
    </row>
    <row r="38" spans="1:12">
      <c r="A38" s="9"/>
      <c r="B38" s="9"/>
      <c r="C38" s="9"/>
      <c r="D38" s="9"/>
      <c r="E38" s="9"/>
      <c r="F38" s="9"/>
      <c r="G38" s="9"/>
      <c r="H38" s="9"/>
      <c r="I38" s="9"/>
      <c r="J38" s="9"/>
      <c r="K38" s="141"/>
      <c r="L38" s="141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8"/>
  <sheetViews>
    <sheetView view="pageBreakPreview" zoomScale="120" zoomScaleSheetLayoutView="120" workbookViewId="0">
      <selection activeCell="L5" sqref="L5:L14"/>
    </sheetView>
  </sheetViews>
  <sheetFormatPr defaultRowHeight="15"/>
  <cols>
    <col min="1" max="1" width="6.7109375" customWidth="1"/>
    <col min="2" max="2" width="10" style="116" customWidth="1"/>
    <col min="3" max="3" width="5.5703125" customWidth="1"/>
    <col min="4" max="4" width="7.140625" customWidth="1"/>
    <col min="5" max="5" width="7.42578125" customWidth="1"/>
    <col min="6" max="6" width="7.5703125" customWidth="1"/>
    <col min="7" max="7" width="5.5703125" customWidth="1"/>
    <col min="8" max="8" width="7.85546875" customWidth="1"/>
    <col min="9" max="9" width="5" customWidth="1"/>
    <col min="10" max="10" width="4.28515625" customWidth="1"/>
    <col min="11" max="11" width="5" style="116" customWidth="1"/>
    <col min="12" max="13" width="9.140625" style="116"/>
  </cols>
  <sheetData>
    <row r="2" spans="1:13" ht="15.75" thickBot="1">
      <c r="A2" s="117" t="s">
        <v>14</v>
      </c>
      <c r="B2" s="120"/>
      <c r="C2" s="119"/>
      <c r="D2" s="119"/>
      <c r="E2" s="119"/>
      <c r="F2" s="119"/>
      <c r="G2" s="119"/>
      <c r="H2" s="119"/>
      <c r="I2" s="119"/>
      <c r="J2" s="119"/>
      <c r="K2" s="120"/>
      <c r="L2" s="120"/>
      <c r="M2" s="120"/>
    </row>
    <row r="3" spans="1:13" ht="38.25">
      <c r="A3" s="113" t="s">
        <v>12</v>
      </c>
      <c r="B3" s="168" t="s">
        <v>0</v>
      </c>
      <c r="C3" s="122" t="s">
        <v>1</v>
      </c>
      <c r="D3" s="122" t="s">
        <v>2</v>
      </c>
      <c r="E3" s="122" t="s">
        <v>3</v>
      </c>
      <c r="F3" s="122" t="s">
        <v>4</v>
      </c>
      <c r="G3" s="122" t="s">
        <v>5</v>
      </c>
      <c r="H3" s="122" t="s">
        <v>6</v>
      </c>
      <c r="I3" s="122" t="s">
        <v>7</v>
      </c>
      <c r="J3" s="122" t="s">
        <v>50</v>
      </c>
      <c r="K3" s="122" t="s">
        <v>44</v>
      </c>
      <c r="L3" s="123" t="s">
        <v>45</v>
      </c>
      <c r="M3" s="124" t="s">
        <v>40</v>
      </c>
    </row>
    <row r="4" spans="1:13" ht="39">
      <c r="A4" s="114"/>
      <c r="B4" s="35"/>
      <c r="C4" s="88" t="s">
        <v>35</v>
      </c>
      <c r="D4" s="88" t="s">
        <v>9</v>
      </c>
      <c r="E4" s="88" t="s">
        <v>10</v>
      </c>
      <c r="F4" s="88" t="s">
        <v>10</v>
      </c>
      <c r="G4" s="88" t="s">
        <v>10</v>
      </c>
      <c r="H4" s="88" t="s">
        <v>10</v>
      </c>
      <c r="I4" s="88" t="s">
        <v>10</v>
      </c>
      <c r="J4" s="88" t="s">
        <v>10</v>
      </c>
      <c r="K4" s="173" t="s">
        <v>42</v>
      </c>
      <c r="L4" s="178" t="s">
        <v>42</v>
      </c>
      <c r="M4" s="182" t="s">
        <v>42</v>
      </c>
    </row>
    <row r="5" spans="1:13">
      <c r="A5" s="152">
        <v>2004</v>
      </c>
      <c r="B5" s="169" t="s">
        <v>15</v>
      </c>
      <c r="C5" s="152">
        <v>7.2</v>
      </c>
      <c r="D5" s="153">
        <v>0.8</v>
      </c>
      <c r="E5" s="154">
        <v>41.5</v>
      </c>
      <c r="F5" s="152">
        <v>34.299999999999997</v>
      </c>
      <c r="G5" s="152">
        <v>0.04</v>
      </c>
      <c r="H5" s="152" t="s">
        <v>13</v>
      </c>
      <c r="I5" s="152">
        <v>0.3</v>
      </c>
      <c r="J5" s="152">
        <v>0.1</v>
      </c>
      <c r="K5" s="169">
        <v>16</v>
      </c>
      <c r="L5" s="179">
        <v>6</v>
      </c>
      <c r="M5" s="183">
        <v>200</v>
      </c>
    </row>
    <row r="6" spans="1:13">
      <c r="A6" s="152">
        <v>2005</v>
      </c>
      <c r="B6" s="169" t="s">
        <v>15</v>
      </c>
      <c r="C6" s="152">
        <v>7.2</v>
      </c>
      <c r="D6" s="153">
        <v>2.25</v>
      </c>
      <c r="E6" s="154">
        <v>41.7</v>
      </c>
      <c r="F6" s="152">
        <v>28.8</v>
      </c>
      <c r="G6" s="152">
        <v>0.05</v>
      </c>
      <c r="H6" s="152" t="s">
        <v>13</v>
      </c>
      <c r="I6" s="152">
        <v>0.3</v>
      </c>
      <c r="J6" s="152">
        <v>0.1</v>
      </c>
      <c r="K6" s="169">
        <v>90</v>
      </c>
      <c r="L6" s="179">
        <v>41</v>
      </c>
      <c r="M6" s="183">
        <v>200</v>
      </c>
    </row>
    <row r="7" spans="1:13">
      <c r="A7" s="152">
        <v>2006</v>
      </c>
      <c r="B7" s="169" t="s">
        <v>15</v>
      </c>
      <c r="C7" s="152">
        <v>7.3</v>
      </c>
      <c r="D7" s="153">
        <v>1.4</v>
      </c>
      <c r="E7" s="154">
        <v>32.6</v>
      </c>
      <c r="F7" s="152">
        <v>33.799999999999997</v>
      </c>
      <c r="G7" s="153">
        <v>0.1</v>
      </c>
      <c r="H7" s="153" t="s">
        <v>13</v>
      </c>
      <c r="I7" s="152">
        <v>0.12</v>
      </c>
      <c r="J7" s="152">
        <v>0.08</v>
      </c>
      <c r="K7" s="169"/>
      <c r="L7" s="179"/>
      <c r="M7" s="169">
        <v>200</v>
      </c>
    </row>
    <row r="8" spans="1:13">
      <c r="A8" s="152">
        <v>2007</v>
      </c>
      <c r="B8" s="169" t="s">
        <v>15</v>
      </c>
      <c r="C8" s="155">
        <v>7.1</v>
      </c>
      <c r="D8" s="156">
        <v>4.01</v>
      </c>
      <c r="E8" s="157">
        <v>31.6</v>
      </c>
      <c r="F8" s="157">
        <v>29.5</v>
      </c>
      <c r="G8" s="156">
        <v>0.22</v>
      </c>
      <c r="H8" s="156">
        <v>0.37</v>
      </c>
      <c r="I8" s="156">
        <v>0.48</v>
      </c>
      <c r="J8" s="156">
        <v>0.06</v>
      </c>
      <c r="K8" s="158">
        <v>105</v>
      </c>
      <c r="L8" s="159">
        <v>43</v>
      </c>
      <c r="M8" s="158">
        <v>200</v>
      </c>
    </row>
    <row r="9" spans="1:13">
      <c r="A9" s="152">
        <v>2008</v>
      </c>
      <c r="B9" s="169" t="s">
        <v>15</v>
      </c>
      <c r="C9" s="160">
        <v>7.3</v>
      </c>
      <c r="D9" s="156">
        <v>0.59</v>
      </c>
      <c r="E9" s="157">
        <v>33.9</v>
      </c>
      <c r="F9" s="157">
        <v>30.4</v>
      </c>
      <c r="G9" s="156">
        <v>0.12</v>
      </c>
      <c r="H9" s="156">
        <v>0.14000000000000001</v>
      </c>
      <c r="I9" s="156">
        <v>0.05</v>
      </c>
      <c r="J9" s="156">
        <v>0.05</v>
      </c>
      <c r="K9" s="158">
        <v>93</v>
      </c>
      <c r="L9" s="159">
        <v>45</v>
      </c>
      <c r="M9" s="158">
        <v>200</v>
      </c>
    </row>
    <row r="10" spans="1:13">
      <c r="A10" s="152">
        <v>2009</v>
      </c>
      <c r="B10" s="169" t="s">
        <v>15</v>
      </c>
      <c r="C10" s="154">
        <v>7</v>
      </c>
      <c r="D10" s="153">
        <v>0.75</v>
      </c>
      <c r="E10" s="154">
        <v>35</v>
      </c>
      <c r="F10" s="154">
        <v>31.35</v>
      </c>
      <c r="G10" s="153">
        <v>0.1</v>
      </c>
      <c r="H10" s="153">
        <v>0.08</v>
      </c>
      <c r="I10" s="153">
        <v>0.17</v>
      </c>
      <c r="J10" s="153">
        <v>0.19</v>
      </c>
      <c r="K10" s="174">
        <v>77.5</v>
      </c>
      <c r="L10" s="180">
        <v>40</v>
      </c>
      <c r="M10" s="158">
        <v>200</v>
      </c>
    </row>
    <row r="11" spans="1:13">
      <c r="A11" s="152">
        <v>2010</v>
      </c>
      <c r="B11" s="169" t="s">
        <v>15</v>
      </c>
      <c r="C11" s="152">
        <v>7.3999999999999995</v>
      </c>
      <c r="D11" s="153">
        <v>1.0566666666666666</v>
      </c>
      <c r="E11" s="154">
        <v>34.6</v>
      </c>
      <c r="F11" s="154">
        <v>29.133333333333336</v>
      </c>
      <c r="G11" s="152">
        <v>0.81</v>
      </c>
      <c r="H11" s="152">
        <v>0.49</v>
      </c>
      <c r="I11" s="152">
        <v>0.01</v>
      </c>
      <c r="J11" s="152">
        <v>0.01</v>
      </c>
      <c r="K11" s="174">
        <v>104.66666666666667</v>
      </c>
      <c r="L11" s="179">
        <v>38</v>
      </c>
      <c r="M11" s="158">
        <v>200</v>
      </c>
    </row>
    <row r="12" spans="1:13">
      <c r="A12" s="161">
        <v>2011</v>
      </c>
      <c r="B12" s="170" t="s">
        <v>15</v>
      </c>
      <c r="C12" s="162">
        <v>7.15</v>
      </c>
      <c r="D12" s="163">
        <v>0.64999999999999991</v>
      </c>
      <c r="E12" s="162">
        <v>33.625</v>
      </c>
      <c r="F12" s="162">
        <v>34.700000000000003</v>
      </c>
      <c r="G12" s="163">
        <v>3.6666666666666674E-2</v>
      </c>
      <c r="H12" s="163">
        <v>2.3333333333333334E-2</v>
      </c>
      <c r="I12" s="163">
        <v>0.1575</v>
      </c>
      <c r="J12" s="163">
        <v>0.59250000000000003</v>
      </c>
      <c r="K12" s="175">
        <v>69.25</v>
      </c>
      <c r="L12" s="181">
        <v>31.25</v>
      </c>
      <c r="M12" s="164">
        <v>200</v>
      </c>
    </row>
    <row r="13" spans="1:13">
      <c r="A13" s="152">
        <v>2012</v>
      </c>
      <c r="B13" s="169" t="s">
        <v>15</v>
      </c>
      <c r="C13" s="154">
        <v>7.1499999999999995</v>
      </c>
      <c r="D13" s="153">
        <v>0.69500000000000006</v>
      </c>
      <c r="E13" s="154">
        <v>35.924999999999997</v>
      </c>
      <c r="F13" s="154">
        <v>34.699999999999996</v>
      </c>
      <c r="G13" s="153">
        <v>4.2500000000000003E-2</v>
      </c>
      <c r="H13" s="153">
        <v>1.4999999999999999E-2</v>
      </c>
      <c r="I13" s="153">
        <v>9.5000000000000001E-2</v>
      </c>
      <c r="J13" s="152">
        <v>0.94</v>
      </c>
      <c r="K13" s="174">
        <v>183.25</v>
      </c>
      <c r="L13" s="174">
        <v>63.5</v>
      </c>
      <c r="M13" s="158">
        <v>200</v>
      </c>
    </row>
    <row r="14" spans="1:13">
      <c r="A14" s="152">
        <v>2013</v>
      </c>
      <c r="B14" s="169" t="s">
        <v>15</v>
      </c>
      <c r="C14" s="154">
        <v>7.2124999999999995</v>
      </c>
      <c r="D14" s="153">
        <v>0.28000000000000003</v>
      </c>
      <c r="E14" s="154">
        <v>40.200000000000003</v>
      </c>
      <c r="F14" s="154">
        <v>33.274999999999999</v>
      </c>
      <c r="G14" s="152">
        <v>0.06</v>
      </c>
      <c r="H14" s="152">
        <v>7.0000000000000007E-2</v>
      </c>
      <c r="I14" s="152">
        <v>0.17</v>
      </c>
      <c r="J14" s="152">
        <v>0.30000000000000004</v>
      </c>
      <c r="K14" s="174">
        <v>131.25</v>
      </c>
      <c r="L14" s="174">
        <v>32.75</v>
      </c>
      <c r="M14" s="158">
        <v>200</v>
      </c>
    </row>
    <row r="15" spans="1:13">
      <c r="A15" s="165"/>
      <c r="B15" s="171"/>
      <c r="C15" s="152"/>
      <c r="D15" s="153"/>
      <c r="E15" s="154"/>
      <c r="F15" s="154"/>
      <c r="G15" s="152"/>
      <c r="H15" s="152"/>
      <c r="I15" s="152"/>
      <c r="J15" s="152"/>
      <c r="K15" s="169"/>
      <c r="L15" s="174"/>
      <c r="M15" s="184"/>
    </row>
    <row r="16" spans="1:13">
      <c r="A16" s="148"/>
      <c r="B16" s="172"/>
      <c r="C16" s="149"/>
      <c r="D16" s="149"/>
      <c r="E16" s="149"/>
      <c r="F16" s="149"/>
      <c r="G16" s="149"/>
      <c r="H16" s="149"/>
      <c r="I16" s="149"/>
      <c r="J16" s="149"/>
      <c r="K16" s="176"/>
      <c r="L16" s="176"/>
      <c r="M16" s="120"/>
    </row>
    <row r="17" spans="1:13">
      <c r="A17" s="148"/>
      <c r="B17" s="172"/>
      <c r="C17" s="166"/>
      <c r="D17" s="167"/>
      <c r="E17" s="166"/>
      <c r="F17" s="166"/>
      <c r="G17" s="167"/>
      <c r="H17" s="167"/>
      <c r="I17" s="149"/>
      <c r="J17" s="149"/>
      <c r="K17" s="177"/>
      <c r="L17" s="177"/>
      <c r="M17" s="120"/>
    </row>
    <row r="18" spans="1:13">
      <c r="A18" s="148"/>
      <c r="B18" s="172"/>
      <c r="C18" s="166"/>
      <c r="D18" s="167"/>
      <c r="E18" s="166"/>
      <c r="F18" s="166"/>
      <c r="G18" s="167"/>
      <c r="H18" s="167"/>
      <c r="I18" s="149"/>
      <c r="J18" s="149"/>
      <c r="K18" s="177"/>
      <c r="L18" s="177"/>
      <c r="M18" s="120"/>
    </row>
    <row r="19" spans="1:13">
      <c r="A19" s="148"/>
      <c r="B19" s="172"/>
      <c r="C19" s="166"/>
      <c r="D19" s="167"/>
      <c r="E19" s="166"/>
      <c r="F19" s="166"/>
      <c r="G19" s="167"/>
      <c r="H19" s="167"/>
      <c r="I19" s="149"/>
      <c r="J19" s="149"/>
      <c r="K19" s="177"/>
      <c r="L19" s="177"/>
      <c r="M19" s="120"/>
    </row>
    <row r="20" spans="1:13">
      <c r="A20" s="66"/>
      <c r="B20" s="141"/>
      <c r="C20" s="67"/>
      <c r="D20" s="68"/>
      <c r="E20" s="67"/>
      <c r="F20" s="67"/>
      <c r="G20" s="68"/>
      <c r="H20" s="68"/>
      <c r="I20" s="69"/>
      <c r="J20" s="69"/>
      <c r="K20" s="146"/>
      <c r="L20" s="146"/>
    </row>
    <row r="21" spans="1:13">
      <c r="A21" s="66"/>
      <c r="B21" s="141"/>
      <c r="C21" s="69"/>
      <c r="D21" s="69"/>
      <c r="E21" s="69"/>
      <c r="F21" s="69"/>
      <c r="G21" s="69"/>
      <c r="H21" s="69"/>
      <c r="I21" s="69"/>
      <c r="J21" s="69"/>
      <c r="K21" s="145"/>
      <c r="L21" s="145"/>
    </row>
    <row r="22" spans="1:13">
      <c r="A22" s="66"/>
      <c r="B22" s="142"/>
      <c r="C22" s="67"/>
      <c r="D22" s="68"/>
      <c r="E22" s="67"/>
      <c r="F22" s="67"/>
      <c r="G22" s="68"/>
      <c r="H22" s="68"/>
      <c r="I22" s="68"/>
      <c r="J22" s="68"/>
      <c r="K22" s="146"/>
      <c r="L22" s="146"/>
    </row>
    <row r="23" spans="1:13">
      <c r="A23" s="66"/>
      <c r="B23" s="142"/>
      <c r="C23" s="67"/>
      <c r="D23" s="68"/>
      <c r="E23" s="67"/>
      <c r="F23" s="67"/>
      <c r="G23" s="68"/>
      <c r="H23" s="68"/>
      <c r="I23" s="71"/>
      <c r="J23" s="68"/>
      <c r="K23" s="146"/>
      <c r="L23" s="146"/>
    </row>
    <row r="24" spans="1:13">
      <c r="A24" s="66"/>
      <c r="B24" s="142"/>
      <c r="C24" s="67"/>
      <c r="D24" s="68"/>
      <c r="E24" s="67"/>
      <c r="F24" s="67"/>
      <c r="G24" s="67"/>
      <c r="H24" s="68"/>
      <c r="I24" s="68"/>
      <c r="J24" s="68"/>
      <c r="K24" s="146"/>
      <c r="L24" s="146"/>
    </row>
    <row r="25" spans="1:13">
      <c r="A25" s="66"/>
      <c r="B25" s="142"/>
      <c r="C25" s="68"/>
      <c r="D25" s="68"/>
      <c r="E25" s="68"/>
      <c r="F25" s="68"/>
      <c r="G25" s="68"/>
      <c r="H25" s="68"/>
      <c r="I25" s="68"/>
      <c r="J25" s="68"/>
      <c r="K25" s="146"/>
      <c r="L25" s="146"/>
    </row>
    <row r="26" spans="1:13">
      <c r="A26" s="66"/>
      <c r="B26" s="143"/>
      <c r="C26" s="69"/>
      <c r="D26" s="69"/>
      <c r="E26" s="69"/>
      <c r="F26" s="69"/>
      <c r="G26" s="69"/>
      <c r="H26" s="69"/>
      <c r="I26" s="69"/>
      <c r="J26" s="69"/>
      <c r="K26" s="145"/>
      <c r="L26" s="145"/>
    </row>
    <row r="27" spans="1:13">
      <c r="A27" s="66"/>
      <c r="B27" s="143"/>
      <c r="C27" s="67"/>
      <c r="D27" s="68"/>
      <c r="E27" s="67"/>
      <c r="F27" s="67"/>
      <c r="G27" s="68"/>
      <c r="H27" s="69"/>
      <c r="I27" s="69"/>
      <c r="J27" s="69"/>
      <c r="K27" s="146"/>
      <c r="L27" s="146"/>
    </row>
    <row r="28" spans="1:13">
      <c r="A28" s="9"/>
      <c r="B28" s="143"/>
      <c r="C28" s="67"/>
      <c r="D28" s="68"/>
      <c r="E28" s="67"/>
      <c r="F28" s="67"/>
      <c r="G28" s="69"/>
      <c r="H28" s="69"/>
      <c r="I28" s="69"/>
      <c r="J28" s="69"/>
      <c r="K28" s="146"/>
      <c r="L28" s="146"/>
    </row>
    <row r="29" spans="1:13">
      <c r="A29" s="9"/>
      <c r="B29" s="143"/>
      <c r="C29" s="67"/>
      <c r="D29" s="68"/>
      <c r="E29" s="67"/>
      <c r="F29" s="67"/>
      <c r="G29" s="69"/>
      <c r="H29" s="69"/>
      <c r="I29" s="69"/>
      <c r="J29" s="69"/>
      <c r="K29" s="146"/>
      <c r="L29" s="146"/>
    </row>
    <row r="30" spans="1:13">
      <c r="A30" s="9"/>
      <c r="B30" s="143"/>
      <c r="C30" s="67"/>
      <c r="D30" s="68"/>
      <c r="E30" s="67"/>
      <c r="F30" s="67"/>
      <c r="G30" s="68"/>
      <c r="H30" s="69"/>
      <c r="I30" s="69"/>
      <c r="J30" s="69"/>
      <c r="K30" s="146"/>
      <c r="L30" s="146"/>
    </row>
    <row r="31" spans="1:13">
      <c r="A31" s="9"/>
      <c r="B31" s="141"/>
      <c r="C31" s="9"/>
      <c r="D31" s="9"/>
      <c r="E31" s="9"/>
      <c r="F31" s="9"/>
      <c r="G31" s="9"/>
      <c r="H31" s="9"/>
      <c r="I31" s="9"/>
      <c r="J31" s="9"/>
      <c r="K31" s="141"/>
      <c r="L31" s="141"/>
    </row>
    <row r="32" spans="1:13">
      <c r="A32" s="9"/>
      <c r="B32" s="141"/>
      <c r="C32" s="9"/>
      <c r="D32" s="9"/>
      <c r="E32" s="9"/>
      <c r="F32" s="9"/>
      <c r="G32" s="9"/>
      <c r="H32" s="9"/>
      <c r="I32" s="9"/>
      <c r="J32" s="9"/>
      <c r="K32" s="141"/>
      <c r="L32" s="141"/>
    </row>
    <row r="33" spans="1:12">
      <c r="A33" s="9"/>
      <c r="B33" s="141"/>
      <c r="C33" s="9"/>
      <c r="D33" s="9"/>
      <c r="E33" s="9"/>
      <c r="F33" s="9"/>
      <c r="G33" s="9"/>
      <c r="H33" s="9"/>
      <c r="I33" s="9"/>
      <c r="J33" s="9"/>
      <c r="K33" s="141"/>
      <c r="L33" s="141"/>
    </row>
    <row r="34" spans="1:12">
      <c r="A34" s="9"/>
      <c r="B34" s="141"/>
      <c r="C34" s="9"/>
      <c r="D34" s="9"/>
      <c r="E34" s="9"/>
      <c r="F34" s="9"/>
      <c r="G34" s="9"/>
      <c r="H34" s="9"/>
      <c r="I34" s="9"/>
      <c r="J34" s="9"/>
      <c r="K34" s="141"/>
      <c r="L34" s="141"/>
    </row>
    <row r="35" spans="1:12">
      <c r="A35" s="9"/>
      <c r="B35" s="141"/>
      <c r="C35" s="9"/>
      <c r="D35" s="9"/>
      <c r="E35" s="9"/>
      <c r="F35" s="9"/>
      <c r="G35" s="9"/>
      <c r="H35" s="9"/>
      <c r="I35" s="9"/>
      <c r="J35" s="9"/>
      <c r="K35" s="141"/>
      <c r="L35" s="141"/>
    </row>
    <row r="36" spans="1:12">
      <c r="A36" s="9"/>
      <c r="B36" s="141"/>
      <c r="C36" s="9"/>
      <c r="D36" s="9"/>
      <c r="E36" s="9"/>
      <c r="F36" s="9"/>
      <c r="G36" s="9"/>
      <c r="H36" s="9"/>
      <c r="I36" s="9"/>
      <c r="J36" s="9"/>
      <c r="K36" s="141"/>
      <c r="L36" s="141"/>
    </row>
    <row r="37" spans="1:12">
      <c r="A37" s="9"/>
      <c r="B37" s="141"/>
      <c r="C37" s="9"/>
      <c r="D37" s="9"/>
      <c r="E37" s="9"/>
      <c r="F37" s="9"/>
      <c r="G37" s="9"/>
      <c r="H37" s="9"/>
      <c r="I37" s="9"/>
      <c r="J37" s="9"/>
      <c r="K37" s="141"/>
      <c r="L37" s="141"/>
    </row>
    <row r="38" spans="1:12">
      <c r="A38" s="9"/>
      <c r="B38" s="141"/>
      <c r="C38" s="9"/>
      <c r="D38" s="9"/>
      <c r="E38" s="9"/>
      <c r="F38" s="9"/>
      <c r="G38" s="9"/>
      <c r="H38" s="9"/>
      <c r="I38" s="9"/>
      <c r="J38" s="9"/>
      <c r="K38" s="141"/>
      <c r="L38" s="141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view="pageBreakPreview" zoomScaleSheetLayoutView="100" workbookViewId="0">
      <selection activeCell="L4" sqref="L4:L13"/>
    </sheetView>
  </sheetViews>
  <sheetFormatPr defaultRowHeight="15"/>
  <cols>
    <col min="1" max="1" width="5.7109375" customWidth="1"/>
    <col min="2" max="2" width="8.42578125" customWidth="1"/>
    <col min="3" max="3" width="5.5703125" customWidth="1"/>
    <col min="4" max="4" width="6.5703125" customWidth="1"/>
    <col min="5" max="5" width="6.28515625" customWidth="1"/>
    <col min="6" max="6" width="7.140625" customWidth="1"/>
    <col min="7" max="7" width="6.28515625" customWidth="1"/>
    <col min="8" max="8" width="7.7109375" customWidth="1"/>
    <col min="9" max="9" width="5.42578125" customWidth="1"/>
    <col min="10" max="10" width="5.28515625" customWidth="1"/>
    <col min="11" max="11" width="6.42578125" customWidth="1"/>
    <col min="12" max="12" width="7.28515625" customWidth="1"/>
  </cols>
  <sheetData>
    <row r="1" spans="1:13" ht="15.75" customHeight="1" thickBot="1">
      <c r="A1" s="213" t="s">
        <v>46</v>
      </c>
      <c r="B1" s="213"/>
      <c r="C1" s="213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8.25">
      <c r="A2" s="89" t="s">
        <v>12</v>
      </c>
      <c r="B2" s="90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187" t="s">
        <v>51</v>
      </c>
      <c r="K2" s="94" t="s">
        <v>44</v>
      </c>
      <c r="L2" s="147" t="s">
        <v>45</v>
      </c>
      <c r="M2" s="134" t="s">
        <v>40</v>
      </c>
    </row>
    <row r="3" spans="1:13">
      <c r="A3" s="91"/>
      <c r="B3" s="92" t="s">
        <v>8</v>
      </c>
      <c r="C3" s="93">
        <v>0</v>
      </c>
      <c r="D3" s="93" t="s">
        <v>9</v>
      </c>
      <c r="E3" s="93" t="s">
        <v>10</v>
      </c>
      <c r="F3" s="93" t="s">
        <v>10</v>
      </c>
      <c r="G3" s="93" t="s">
        <v>10</v>
      </c>
      <c r="H3" s="93" t="s">
        <v>10</v>
      </c>
      <c r="I3" s="93" t="s">
        <v>10</v>
      </c>
      <c r="J3" s="93" t="s">
        <v>10</v>
      </c>
      <c r="K3" s="93" t="s">
        <v>42</v>
      </c>
      <c r="L3" s="111" t="s">
        <v>42</v>
      </c>
      <c r="M3" s="115" t="s">
        <v>42</v>
      </c>
    </row>
    <row r="4" spans="1:13">
      <c r="A4" s="95">
        <v>2004</v>
      </c>
      <c r="B4" s="95" t="s">
        <v>31</v>
      </c>
      <c r="C4" s="96">
        <v>7.6499999999999995</v>
      </c>
      <c r="D4" s="97">
        <v>73.875</v>
      </c>
      <c r="E4" s="96">
        <v>117.75</v>
      </c>
      <c r="F4" s="96">
        <v>80.05</v>
      </c>
      <c r="G4" s="95">
        <v>0.05</v>
      </c>
      <c r="H4" s="97">
        <v>0.80499999999999994</v>
      </c>
      <c r="I4" s="97">
        <v>0.1</v>
      </c>
      <c r="J4" s="97">
        <v>0.3</v>
      </c>
      <c r="K4" s="103">
        <v>67.5</v>
      </c>
      <c r="L4" s="129">
        <v>43.25</v>
      </c>
      <c r="M4" s="104">
        <v>200</v>
      </c>
    </row>
    <row r="5" spans="1:13">
      <c r="A5" s="95">
        <v>2005</v>
      </c>
      <c r="B5" s="95" t="s">
        <v>31</v>
      </c>
      <c r="C5" s="96">
        <v>7.3000000000000007</v>
      </c>
      <c r="D5" s="97">
        <v>7.7</v>
      </c>
      <c r="E5" s="96">
        <v>100.45</v>
      </c>
      <c r="F5" s="96">
        <v>76.55</v>
      </c>
      <c r="G5" s="95">
        <v>0.05</v>
      </c>
      <c r="H5" s="97">
        <v>0.67</v>
      </c>
      <c r="I5" s="97">
        <v>0.06</v>
      </c>
      <c r="J5" s="97">
        <v>0.3</v>
      </c>
      <c r="K5" s="103">
        <v>94.5</v>
      </c>
      <c r="L5" s="129">
        <v>53.5</v>
      </c>
      <c r="M5" s="104">
        <v>200</v>
      </c>
    </row>
    <row r="6" spans="1:13">
      <c r="A6" s="95">
        <v>2006</v>
      </c>
      <c r="B6" s="95" t="s">
        <v>31</v>
      </c>
      <c r="C6" s="96">
        <v>7.63</v>
      </c>
      <c r="D6" s="97">
        <v>1.8939999999999997</v>
      </c>
      <c r="E6" s="96">
        <v>67.38000000000001</v>
      </c>
      <c r="F6" s="96">
        <v>83.44</v>
      </c>
      <c r="G6" s="95">
        <v>0.03</v>
      </c>
      <c r="H6" s="97">
        <v>3.4000000000000002E-2</v>
      </c>
      <c r="I6" s="97">
        <v>0.3</v>
      </c>
      <c r="J6" s="97">
        <v>0.01</v>
      </c>
      <c r="K6" s="103">
        <v>80.599999999999994</v>
      </c>
      <c r="L6" s="129">
        <v>46.6</v>
      </c>
      <c r="M6" s="104">
        <v>200</v>
      </c>
    </row>
    <row r="7" spans="1:13">
      <c r="A7" s="95">
        <v>2007</v>
      </c>
      <c r="B7" s="95" t="s">
        <v>31</v>
      </c>
      <c r="C7" s="96">
        <v>7.3833333333333329</v>
      </c>
      <c r="D7" s="97">
        <v>1.5350000000000001</v>
      </c>
      <c r="E7" s="96">
        <v>68.45</v>
      </c>
      <c r="F7" s="96">
        <v>71.766666666666666</v>
      </c>
      <c r="G7" s="95">
        <v>5.4000000000000006E-2</v>
      </c>
      <c r="H7" s="97">
        <v>0.26400000000000001</v>
      </c>
      <c r="I7" s="97">
        <v>0.19</v>
      </c>
      <c r="J7" s="97">
        <v>0.03</v>
      </c>
      <c r="K7" s="103">
        <v>97.5</v>
      </c>
      <c r="L7" s="129">
        <v>46.666666666666664</v>
      </c>
      <c r="M7" s="104">
        <v>200</v>
      </c>
    </row>
    <row r="8" spans="1:13">
      <c r="A8" s="95">
        <v>2008</v>
      </c>
      <c r="B8" s="95" t="s">
        <v>31</v>
      </c>
      <c r="C8" s="96">
        <v>7.5724999999999998</v>
      </c>
      <c r="D8" s="97">
        <v>1</v>
      </c>
      <c r="E8" s="96">
        <v>77.25</v>
      </c>
      <c r="F8" s="96">
        <v>89.024999999999991</v>
      </c>
      <c r="G8" s="95">
        <v>0.42500000000000004</v>
      </c>
      <c r="H8" s="97">
        <v>7.0000000000000007E-2</v>
      </c>
      <c r="I8" s="97">
        <v>0.3</v>
      </c>
      <c r="J8" s="97">
        <v>0.01</v>
      </c>
      <c r="K8" s="103">
        <v>106.5</v>
      </c>
      <c r="L8" s="129">
        <v>48.75</v>
      </c>
      <c r="M8" s="104">
        <v>200</v>
      </c>
    </row>
    <row r="9" spans="1:13">
      <c r="A9" s="95">
        <v>2009</v>
      </c>
      <c r="B9" s="185" t="s">
        <v>31</v>
      </c>
      <c r="C9" s="96">
        <v>6.8</v>
      </c>
      <c r="D9" s="97">
        <v>32.5</v>
      </c>
      <c r="E9" s="96">
        <v>80</v>
      </c>
      <c r="F9" s="96">
        <v>163</v>
      </c>
      <c r="G9" s="95">
        <v>0.03</v>
      </c>
      <c r="H9" s="97">
        <v>0.02</v>
      </c>
      <c r="I9" s="97">
        <v>0.05</v>
      </c>
      <c r="J9" s="97">
        <v>0.05</v>
      </c>
      <c r="K9" s="103">
        <v>138</v>
      </c>
      <c r="L9" s="129">
        <v>74</v>
      </c>
      <c r="M9" s="104">
        <v>200</v>
      </c>
    </row>
    <row r="10" spans="1:13">
      <c r="A10" s="95">
        <v>2010</v>
      </c>
      <c r="B10" s="95" t="s">
        <v>15</v>
      </c>
      <c r="C10" s="96">
        <v>6.8</v>
      </c>
      <c r="D10" s="97">
        <v>6.7200000000000006</v>
      </c>
      <c r="E10" s="96">
        <v>92.4</v>
      </c>
      <c r="F10" s="96">
        <v>72.150000000000006</v>
      </c>
      <c r="G10" s="95">
        <v>0.05</v>
      </c>
      <c r="H10" s="97">
        <v>0.05</v>
      </c>
      <c r="I10" s="97">
        <v>0.08</v>
      </c>
      <c r="J10" s="97">
        <v>7.0000000000000007E-2</v>
      </c>
      <c r="K10" s="103">
        <v>105.5</v>
      </c>
      <c r="L10" s="129">
        <v>50</v>
      </c>
      <c r="M10" s="104">
        <v>200</v>
      </c>
    </row>
    <row r="11" spans="1:13">
      <c r="A11" s="95">
        <v>2011</v>
      </c>
      <c r="B11" s="95" t="s">
        <v>31</v>
      </c>
      <c r="C11" s="96">
        <v>7.5199999999999987</v>
      </c>
      <c r="D11" s="97">
        <v>1.02</v>
      </c>
      <c r="E11" s="96">
        <v>81.38</v>
      </c>
      <c r="F11" s="96">
        <v>76.559999999999988</v>
      </c>
      <c r="G11" s="95">
        <v>0.11499999999999999</v>
      </c>
      <c r="H11" s="97">
        <v>6.5000000000000002E-2</v>
      </c>
      <c r="I11" s="97">
        <v>2.466666666666667E-2</v>
      </c>
      <c r="J11" s="97">
        <v>0.05</v>
      </c>
      <c r="K11" s="103">
        <v>59</v>
      </c>
      <c r="L11" s="129">
        <v>29.8</v>
      </c>
      <c r="M11" s="104">
        <v>200</v>
      </c>
    </row>
    <row r="12" spans="1:13">
      <c r="A12" s="95">
        <v>2012</v>
      </c>
      <c r="B12" s="95" t="s">
        <v>31</v>
      </c>
      <c r="C12" s="96">
        <v>7.4</v>
      </c>
      <c r="D12" s="97">
        <v>0.9375</v>
      </c>
      <c r="E12" s="96">
        <v>94.775000000000006</v>
      </c>
      <c r="F12" s="96">
        <v>80.674999999999997</v>
      </c>
      <c r="G12" s="95">
        <v>0.14000000000000001</v>
      </c>
      <c r="H12" s="97">
        <v>5.5E-2</v>
      </c>
      <c r="I12" s="97">
        <v>0.10500000000000001</v>
      </c>
      <c r="J12" s="97">
        <v>0.39500000000000002</v>
      </c>
      <c r="K12" s="95">
        <v>198</v>
      </c>
      <c r="L12" s="127">
        <v>76.5</v>
      </c>
      <c r="M12" s="104">
        <v>200</v>
      </c>
    </row>
    <row r="13" spans="1:13">
      <c r="A13" s="95">
        <v>2013</v>
      </c>
      <c r="B13" s="95" t="s">
        <v>31</v>
      </c>
      <c r="C13" s="97">
        <v>7.5139999999999985</v>
      </c>
      <c r="D13" s="97">
        <v>0.89200000000000002</v>
      </c>
      <c r="E13" s="96">
        <v>97.679999999999993</v>
      </c>
      <c r="F13" s="96">
        <v>71.66</v>
      </c>
      <c r="G13" s="97">
        <v>5.2000000000000005E-2</v>
      </c>
      <c r="H13" s="97">
        <v>4.7500000000000001E-2</v>
      </c>
      <c r="I13" s="97">
        <v>0.03</v>
      </c>
      <c r="J13" s="97">
        <v>0.35249999999999998</v>
      </c>
      <c r="K13" s="96">
        <v>120</v>
      </c>
      <c r="L13" s="186">
        <v>32.799999999999997</v>
      </c>
      <c r="M13" s="104">
        <v>200</v>
      </c>
    </row>
    <row r="14" spans="1:13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</row>
    <row r="15" spans="1:13">
      <c r="C15" s="116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8"/>
  <sheetViews>
    <sheetView view="pageBreakPreview" zoomScale="120" zoomScaleSheetLayoutView="120" workbookViewId="0">
      <selection activeCell="L4" sqref="L4:L13"/>
    </sheetView>
  </sheetViews>
  <sheetFormatPr defaultRowHeight="15"/>
  <cols>
    <col min="1" max="1" width="5.140625" customWidth="1"/>
    <col min="2" max="2" width="7" customWidth="1"/>
    <col min="3" max="3" width="4.85546875" customWidth="1"/>
    <col min="4" max="4" width="7.5703125" customWidth="1"/>
    <col min="5" max="5" width="7.7109375" customWidth="1"/>
    <col min="6" max="6" width="7.5703125" customWidth="1"/>
    <col min="7" max="7" width="5.140625" customWidth="1"/>
    <col min="8" max="8" width="8.7109375" customWidth="1"/>
    <col min="9" max="9" width="5" style="116" customWidth="1"/>
    <col min="10" max="10" width="6.28515625" customWidth="1"/>
    <col min="11" max="11" width="6.5703125" style="199" customWidth="1"/>
    <col min="12" max="12" width="9.28515625" style="116" customWidth="1"/>
  </cols>
  <sheetData>
    <row r="1" spans="1:13" ht="15.75" thickBot="1">
      <c r="A1" s="214" t="s">
        <v>49</v>
      </c>
      <c r="B1" s="214"/>
      <c r="C1" s="214"/>
      <c r="D1" s="119"/>
      <c r="E1" s="119"/>
      <c r="F1" s="119"/>
      <c r="G1" s="119"/>
      <c r="H1" s="119"/>
      <c r="I1" s="120"/>
      <c r="J1" s="119"/>
      <c r="K1" s="198"/>
      <c r="L1" s="120"/>
      <c r="M1" s="119"/>
    </row>
    <row r="2" spans="1:13" ht="38.25">
      <c r="A2" s="121" t="s">
        <v>12</v>
      </c>
      <c r="B2" s="131" t="s">
        <v>0</v>
      </c>
      <c r="C2" s="122" t="s">
        <v>1</v>
      </c>
      <c r="D2" s="122" t="s">
        <v>2</v>
      </c>
      <c r="E2" s="122" t="s">
        <v>47</v>
      </c>
      <c r="F2" s="122" t="s">
        <v>4</v>
      </c>
      <c r="G2" s="122" t="s">
        <v>5</v>
      </c>
      <c r="H2" s="122" t="s">
        <v>48</v>
      </c>
      <c r="I2" s="122" t="s">
        <v>7</v>
      </c>
      <c r="J2" s="122" t="s">
        <v>50</v>
      </c>
      <c r="K2" s="200" t="s">
        <v>44</v>
      </c>
      <c r="L2" s="123" t="s">
        <v>45</v>
      </c>
      <c r="M2" s="124" t="s">
        <v>41</v>
      </c>
    </row>
    <row r="3" spans="1:13">
      <c r="A3" s="188"/>
      <c r="B3" s="92"/>
      <c r="C3" s="93" t="s">
        <v>35</v>
      </c>
      <c r="D3" s="93" t="s">
        <v>9</v>
      </c>
      <c r="E3" s="93" t="s">
        <v>10</v>
      </c>
      <c r="F3" s="93" t="s">
        <v>10</v>
      </c>
      <c r="G3" s="93" t="s">
        <v>10</v>
      </c>
      <c r="H3" s="93" t="s">
        <v>10</v>
      </c>
      <c r="I3" s="125" t="s">
        <v>10</v>
      </c>
      <c r="J3" s="93" t="s">
        <v>10</v>
      </c>
      <c r="K3" s="93" t="s">
        <v>42</v>
      </c>
      <c r="L3" s="192" t="s">
        <v>42</v>
      </c>
      <c r="M3" s="115" t="s">
        <v>42</v>
      </c>
    </row>
    <row r="4" spans="1:13">
      <c r="A4" s="95">
        <v>2004</v>
      </c>
      <c r="B4" s="95" t="s">
        <v>31</v>
      </c>
      <c r="C4" s="96">
        <v>6.9666666666666659</v>
      </c>
      <c r="D4" s="97">
        <v>1.2</v>
      </c>
      <c r="E4" s="96">
        <v>115.33333333333333</v>
      </c>
      <c r="F4" s="96">
        <v>75.63333333333334</v>
      </c>
      <c r="G4" s="97">
        <v>1.93</v>
      </c>
      <c r="H4" s="97">
        <v>0.42</v>
      </c>
      <c r="I4" s="196">
        <v>0.3</v>
      </c>
      <c r="J4" s="97">
        <v>0.1</v>
      </c>
      <c r="K4" s="103">
        <v>61</v>
      </c>
      <c r="L4" s="193">
        <v>24.333333333333332</v>
      </c>
      <c r="M4" s="104">
        <v>200</v>
      </c>
    </row>
    <row r="5" spans="1:13">
      <c r="A5" s="95">
        <v>2005</v>
      </c>
      <c r="B5" s="95" t="s">
        <v>31</v>
      </c>
      <c r="C5" s="96">
        <v>7.1800000000000015</v>
      </c>
      <c r="D5" s="196">
        <v>2.6019999999999999</v>
      </c>
      <c r="E5" s="96">
        <v>101.08</v>
      </c>
      <c r="F5" s="96">
        <v>73.400000000000006</v>
      </c>
      <c r="G5" s="97">
        <v>0.11749999999999999</v>
      </c>
      <c r="H5" s="97">
        <v>0.36249999999999999</v>
      </c>
      <c r="I5" s="196">
        <v>0.3</v>
      </c>
      <c r="J5" s="97">
        <v>0.1</v>
      </c>
      <c r="K5" s="103">
        <v>76</v>
      </c>
      <c r="L5" s="193">
        <v>44</v>
      </c>
      <c r="M5" s="104">
        <v>200</v>
      </c>
    </row>
    <row r="6" spans="1:13">
      <c r="A6" s="95">
        <v>2006</v>
      </c>
      <c r="B6" s="95" t="s">
        <v>31</v>
      </c>
      <c r="C6" s="96">
        <v>7.0674999999999999</v>
      </c>
      <c r="D6" s="97">
        <v>2.6949999999999998</v>
      </c>
      <c r="E6" s="96">
        <v>67.674999999999997</v>
      </c>
      <c r="F6" s="96">
        <v>77.375</v>
      </c>
      <c r="G6" s="97">
        <v>6.7500000000000004E-2</v>
      </c>
      <c r="H6" s="97">
        <v>2.6666666666666668E-2</v>
      </c>
      <c r="I6" s="196">
        <v>0.06</v>
      </c>
      <c r="J6" s="97">
        <v>2.5000000000000001E-2</v>
      </c>
      <c r="K6" s="103">
        <v>76</v>
      </c>
      <c r="L6" s="193">
        <v>44</v>
      </c>
      <c r="M6" s="104">
        <v>200</v>
      </c>
    </row>
    <row r="7" spans="1:13">
      <c r="A7" s="95">
        <v>2007</v>
      </c>
      <c r="B7" s="95" t="s">
        <v>31</v>
      </c>
      <c r="C7" s="96">
        <v>7.2333333333333334</v>
      </c>
      <c r="D7" s="97">
        <v>2.686666666666667</v>
      </c>
      <c r="E7" s="96">
        <v>63.083333333333343</v>
      </c>
      <c r="F7" s="96">
        <v>57.449999999999996</v>
      </c>
      <c r="G7" s="97">
        <v>0.4</v>
      </c>
      <c r="H7" s="97">
        <v>0.15600000000000003</v>
      </c>
      <c r="I7" s="196">
        <v>0.18</v>
      </c>
      <c r="J7" s="97">
        <v>1.4999999999999999E-2</v>
      </c>
      <c r="K7" s="103">
        <v>58.166666666666664</v>
      </c>
      <c r="L7" s="193">
        <v>34.666666666666664</v>
      </c>
      <c r="M7" s="104">
        <v>200</v>
      </c>
    </row>
    <row r="8" spans="1:13">
      <c r="A8" s="95">
        <v>2008</v>
      </c>
      <c r="B8" s="95" t="s">
        <v>31</v>
      </c>
      <c r="C8" s="96">
        <v>7.3049999999999997</v>
      </c>
      <c r="D8" s="97">
        <v>1.3975</v>
      </c>
      <c r="E8" s="96">
        <v>66.5</v>
      </c>
      <c r="F8" s="96">
        <v>67.275000000000006</v>
      </c>
      <c r="G8" s="97">
        <v>0.11333333333333333</v>
      </c>
      <c r="H8" s="97">
        <v>0.11</v>
      </c>
      <c r="I8" s="196">
        <v>0.05</v>
      </c>
      <c r="J8" s="97">
        <v>0.05</v>
      </c>
      <c r="K8" s="103">
        <v>81.333333333333329</v>
      </c>
      <c r="L8" s="193">
        <v>29.666666666666668</v>
      </c>
      <c r="M8" s="104">
        <v>200</v>
      </c>
    </row>
    <row r="9" spans="1:13">
      <c r="A9" s="95">
        <v>2009</v>
      </c>
      <c r="B9" s="95" t="s">
        <v>31</v>
      </c>
      <c r="C9" s="96">
        <v>6.8</v>
      </c>
      <c r="D9" s="97">
        <v>0.79</v>
      </c>
      <c r="E9" s="96">
        <v>80.5</v>
      </c>
      <c r="F9" s="96">
        <v>78.5</v>
      </c>
      <c r="G9" s="97">
        <v>0.03</v>
      </c>
      <c r="H9" s="97">
        <v>0.02</v>
      </c>
      <c r="I9" s="196">
        <v>0.19</v>
      </c>
      <c r="J9" s="97">
        <v>0.23</v>
      </c>
      <c r="K9" s="103">
        <v>88</v>
      </c>
      <c r="L9" s="193">
        <v>47</v>
      </c>
      <c r="M9" s="104">
        <v>200</v>
      </c>
    </row>
    <row r="10" spans="1:13">
      <c r="A10" s="95">
        <v>2010</v>
      </c>
      <c r="B10" s="95" t="s">
        <v>15</v>
      </c>
      <c r="C10" s="96">
        <v>6.8</v>
      </c>
      <c r="D10" s="97">
        <v>6.7200000000000006</v>
      </c>
      <c r="E10" s="96">
        <v>92.4</v>
      </c>
      <c r="F10" s="96">
        <v>72.150000000000006</v>
      </c>
      <c r="G10" s="97">
        <v>0.05</v>
      </c>
      <c r="H10" s="97">
        <v>0.05</v>
      </c>
      <c r="I10" s="196">
        <v>0.08</v>
      </c>
      <c r="J10" s="97">
        <v>7.0000000000000007E-2</v>
      </c>
      <c r="K10" s="103">
        <v>105.5</v>
      </c>
      <c r="L10" s="193">
        <v>50</v>
      </c>
      <c r="M10" s="104">
        <v>200</v>
      </c>
    </row>
    <row r="11" spans="1:13">
      <c r="A11" s="95">
        <v>2011</v>
      </c>
      <c r="B11" s="95" t="s">
        <v>15</v>
      </c>
      <c r="C11" s="96">
        <v>6.8999999999999995</v>
      </c>
      <c r="D11" s="97">
        <v>0.77</v>
      </c>
      <c r="E11" s="96">
        <v>65.224999999999994</v>
      </c>
      <c r="F11" s="96">
        <v>84.724999999999994</v>
      </c>
      <c r="G11" s="97">
        <v>7.6666666666666675E-2</v>
      </c>
      <c r="H11" s="97">
        <v>5.000000000000001E-2</v>
      </c>
      <c r="I11" s="196">
        <v>1.7575000000000001</v>
      </c>
      <c r="J11" s="97">
        <v>0.20333333333333334</v>
      </c>
      <c r="K11" s="103">
        <v>79.75</v>
      </c>
      <c r="L11" s="193">
        <v>40</v>
      </c>
      <c r="M11" s="104">
        <v>200</v>
      </c>
    </row>
    <row r="12" spans="1:13">
      <c r="A12" s="95">
        <v>2012</v>
      </c>
      <c r="B12" s="95" t="s">
        <v>15</v>
      </c>
      <c r="C12" s="189">
        <v>6.8</v>
      </c>
      <c r="D12" s="190">
        <v>1.925</v>
      </c>
      <c r="E12" s="189">
        <v>85</v>
      </c>
      <c r="F12" s="189">
        <v>76.7</v>
      </c>
      <c r="G12" s="190">
        <v>7.5000000000000011E-2</v>
      </c>
      <c r="H12" s="190">
        <v>5.5E-2</v>
      </c>
      <c r="I12" s="197">
        <v>0.1</v>
      </c>
      <c r="J12" s="190">
        <v>0.16500000000000001</v>
      </c>
      <c r="K12" s="191">
        <v>61</v>
      </c>
      <c r="L12" s="194">
        <v>30.5</v>
      </c>
      <c r="M12" s="104">
        <v>200</v>
      </c>
    </row>
    <row r="13" spans="1:13">
      <c r="A13" s="95">
        <v>2013</v>
      </c>
      <c r="B13" s="95" t="s">
        <v>15</v>
      </c>
      <c r="C13" s="96">
        <v>7.1340000000000003</v>
      </c>
      <c r="D13" s="97">
        <v>1.2200000000000002</v>
      </c>
      <c r="E13" s="95">
        <v>77.5</v>
      </c>
      <c r="F13" s="95">
        <v>68.8</v>
      </c>
      <c r="G13" s="97">
        <v>5.6666666666666671E-2</v>
      </c>
      <c r="H13" s="97">
        <v>4.3333333333333335E-2</v>
      </c>
      <c r="I13" s="126">
        <v>0.38999999999999996</v>
      </c>
      <c r="J13" s="95">
        <v>9.5000000000000015E-2</v>
      </c>
      <c r="K13" s="95">
        <v>128</v>
      </c>
      <c r="L13" s="195">
        <v>41</v>
      </c>
      <c r="M13" s="104">
        <v>200</v>
      </c>
    </row>
    <row r="14" spans="1:13">
      <c r="A14" s="119"/>
      <c r="B14" s="119"/>
      <c r="C14" s="119"/>
      <c r="D14" s="119"/>
      <c r="E14" s="119"/>
      <c r="F14" s="119"/>
      <c r="G14" s="119"/>
      <c r="H14" s="119"/>
      <c r="I14" s="120"/>
      <c r="J14" s="119"/>
      <c r="K14" s="198"/>
      <c r="L14" s="120"/>
      <c r="M14" s="119"/>
    </row>
    <row r="17" spans="10:10">
      <c r="J17" s="116"/>
    </row>
    <row r="28" spans="10:10" ht="11.25" customHeight="1"/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4"/>
  <sheetViews>
    <sheetView view="pageBreakPreview" zoomScale="120" zoomScaleSheetLayoutView="120" workbookViewId="0">
      <selection activeCell="L4" sqref="L4:L13"/>
    </sheetView>
  </sheetViews>
  <sheetFormatPr defaultRowHeight="15"/>
  <cols>
    <col min="1" max="1" width="9" customWidth="1"/>
    <col min="2" max="2" width="8.7109375" style="116" customWidth="1"/>
    <col min="3" max="3" width="6.42578125" customWidth="1"/>
    <col min="4" max="4" width="6.85546875" customWidth="1"/>
    <col min="5" max="5" width="5.85546875" customWidth="1"/>
    <col min="6" max="6" width="7.28515625" customWidth="1"/>
    <col min="7" max="7" width="6.140625" customWidth="1"/>
    <col min="8" max="8" width="7.85546875" customWidth="1"/>
    <col min="9" max="9" width="5.28515625" style="116" customWidth="1"/>
    <col min="10" max="10" width="6" style="116" customWidth="1"/>
    <col min="11" max="11" width="7.28515625" customWidth="1"/>
    <col min="12" max="12" width="9.140625" customWidth="1"/>
  </cols>
  <sheetData>
    <row r="1" spans="1:13" ht="15.75" thickBot="1">
      <c r="A1" s="117" t="s">
        <v>32</v>
      </c>
      <c r="B1" s="130"/>
      <c r="C1" s="118"/>
      <c r="D1" s="118"/>
      <c r="E1" s="118"/>
      <c r="F1" s="118"/>
      <c r="G1" s="118"/>
      <c r="H1" s="118"/>
      <c r="I1" s="130"/>
      <c r="J1" s="130"/>
      <c r="K1" s="118"/>
      <c r="L1" s="118"/>
      <c r="M1" s="118"/>
    </row>
    <row r="2" spans="1:13" ht="38.25">
      <c r="A2" s="121" t="s">
        <v>12</v>
      </c>
      <c r="B2" s="140" t="s">
        <v>0</v>
      </c>
      <c r="C2" s="201" t="s">
        <v>1</v>
      </c>
      <c r="D2" s="201" t="s">
        <v>2</v>
      </c>
      <c r="E2" s="201" t="s">
        <v>3</v>
      </c>
      <c r="F2" s="201" t="s">
        <v>4</v>
      </c>
      <c r="G2" s="201" t="s">
        <v>5</v>
      </c>
      <c r="H2" s="201" t="s">
        <v>6</v>
      </c>
      <c r="I2" s="201" t="s">
        <v>7</v>
      </c>
      <c r="J2" s="201" t="s">
        <v>50</v>
      </c>
      <c r="K2" s="201" t="s">
        <v>44</v>
      </c>
      <c r="L2" s="201" t="s">
        <v>45</v>
      </c>
      <c r="M2" s="124" t="s">
        <v>41</v>
      </c>
    </row>
    <row r="3" spans="1:13">
      <c r="A3" s="91"/>
      <c r="B3" s="140"/>
      <c r="C3" s="115" t="s">
        <v>35</v>
      </c>
      <c r="D3" s="115" t="s">
        <v>9</v>
      </c>
      <c r="E3" s="115" t="s">
        <v>10</v>
      </c>
      <c r="F3" s="115" t="s">
        <v>10</v>
      </c>
      <c r="G3" s="115" t="s">
        <v>10</v>
      </c>
      <c r="H3" s="115" t="s">
        <v>10</v>
      </c>
      <c r="I3" s="144" t="s">
        <v>10</v>
      </c>
      <c r="J3" s="144" t="s">
        <v>10</v>
      </c>
      <c r="K3" s="115" t="s">
        <v>42</v>
      </c>
      <c r="L3" s="115" t="s">
        <v>42</v>
      </c>
      <c r="M3" s="95" t="s">
        <v>42</v>
      </c>
    </row>
    <row r="4" spans="1:13">
      <c r="A4" s="95">
        <v>2004</v>
      </c>
      <c r="B4" s="126" t="s">
        <v>31</v>
      </c>
      <c r="C4" s="96">
        <v>7.2</v>
      </c>
      <c r="D4" s="97">
        <v>1.5</v>
      </c>
      <c r="E4" s="96">
        <v>108.35</v>
      </c>
      <c r="F4" s="96">
        <v>78.050000000000011</v>
      </c>
      <c r="G4" s="97">
        <v>8.5000000000000006E-2</v>
      </c>
      <c r="H4" s="97">
        <v>0.34499999999999997</v>
      </c>
      <c r="I4" s="196">
        <v>0.3</v>
      </c>
      <c r="J4" s="196">
        <v>0.1</v>
      </c>
      <c r="K4" s="103">
        <v>53</v>
      </c>
      <c r="L4" s="103">
        <v>15.5</v>
      </c>
      <c r="M4" s="104">
        <v>200</v>
      </c>
    </row>
    <row r="5" spans="1:13">
      <c r="A5" s="95">
        <v>2005</v>
      </c>
      <c r="B5" s="126" t="s">
        <v>31</v>
      </c>
      <c r="C5" s="96">
        <v>6.8600000000000012</v>
      </c>
      <c r="D5" s="97">
        <v>17.838000000000001</v>
      </c>
      <c r="E5" s="96">
        <v>90.72</v>
      </c>
      <c r="F5" s="96">
        <v>69.059999999999988</v>
      </c>
      <c r="G5" s="97">
        <v>0.06</v>
      </c>
      <c r="H5" s="97">
        <v>0.91999999999999993</v>
      </c>
      <c r="I5" s="196">
        <v>0.3</v>
      </c>
      <c r="J5" s="196">
        <v>0.1</v>
      </c>
      <c r="K5" s="103">
        <v>98</v>
      </c>
      <c r="L5" s="103">
        <v>42.25</v>
      </c>
      <c r="M5" s="104">
        <v>200</v>
      </c>
    </row>
    <row r="6" spans="1:13">
      <c r="A6" s="95">
        <v>2006</v>
      </c>
      <c r="B6" s="126" t="s">
        <v>31</v>
      </c>
      <c r="C6" s="96">
        <v>7.0400000000000009</v>
      </c>
      <c r="D6" s="97">
        <v>15.007999999999999</v>
      </c>
      <c r="E6" s="96">
        <v>73.040000000000006</v>
      </c>
      <c r="F6" s="96">
        <v>71.06</v>
      </c>
      <c r="G6" s="97">
        <v>0.10666666666666669</v>
      </c>
      <c r="H6" s="97">
        <v>0.03</v>
      </c>
      <c r="I6" s="196">
        <v>0.43000000000000005</v>
      </c>
      <c r="J6" s="196">
        <v>0.31666666666666665</v>
      </c>
      <c r="K6" s="103">
        <v>103.6</v>
      </c>
      <c r="L6" s="103">
        <v>53.6</v>
      </c>
      <c r="M6" s="104">
        <v>200</v>
      </c>
    </row>
    <row r="7" spans="1:13">
      <c r="A7" s="95">
        <v>2007</v>
      </c>
      <c r="B7" s="126" t="s">
        <v>31</v>
      </c>
      <c r="C7" s="96">
        <v>7.1833333333333327</v>
      </c>
      <c r="D7" s="97">
        <v>10.773333333333333</v>
      </c>
      <c r="E7" s="96">
        <v>23.633333333333329</v>
      </c>
      <c r="F7" s="96">
        <v>41.333333333333336</v>
      </c>
      <c r="G7" s="97">
        <v>6.8000000000000005E-2</v>
      </c>
      <c r="H7" s="97">
        <v>0.14599999999999999</v>
      </c>
      <c r="I7" s="196">
        <v>0.18000000000000002</v>
      </c>
      <c r="J7" s="196">
        <v>7.0000000000000007E-2</v>
      </c>
      <c r="K7" s="103">
        <v>61.333333333333336</v>
      </c>
      <c r="L7" s="103">
        <v>17.833333333333332</v>
      </c>
      <c r="M7" s="104">
        <v>200</v>
      </c>
    </row>
    <row r="8" spans="1:13">
      <c r="A8" s="95">
        <v>2008</v>
      </c>
      <c r="B8" s="126" t="s">
        <v>31</v>
      </c>
      <c r="C8" s="96">
        <v>7.1533333333333333</v>
      </c>
      <c r="D8" s="97">
        <v>71.666666666666671</v>
      </c>
      <c r="E8" s="96">
        <v>42.699999999999996</v>
      </c>
      <c r="F8" s="96">
        <v>35.6</v>
      </c>
      <c r="G8" s="97">
        <v>0.09</v>
      </c>
      <c r="H8" s="97">
        <v>0.08</v>
      </c>
      <c r="I8" s="196">
        <v>0.05</v>
      </c>
      <c r="J8" s="196">
        <v>0.05</v>
      </c>
      <c r="K8" s="103">
        <v>101.66666666666667</v>
      </c>
      <c r="L8" s="103">
        <v>58</v>
      </c>
      <c r="M8" s="104">
        <v>200</v>
      </c>
    </row>
    <row r="9" spans="1:13">
      <c r="A9" s="95">
        <v>2009</v>
      </c>
      <c r="B9" s="126" t="s">
        <v>31</v>
      </c>
      <c r="C9" s="96">
        <v>6.8</v>
      </c>
      <c r="D9" s="97">
        <v>32.5</v>
      </c>
      <c r="E9" s="96">
        <v>80</v>
      </c>
      <c r="F9" s="96">
        <v>163</v>
      </c>
      <c r="G9" s="97">
        <v>0.03</v>
      </c>
      <c r="H9" s="97">
        <v>0.02</v>
      </c>
      <c r="I9" s="196">
        <v>0.05</v>
      </c>
      <c r="J9" s="196">
        <v>0.05</v>
      </c>
      <c r="K9" s="103">
        <v>138</v>
      </c>
      <c r="L9" s="103">
        <v>74</v>
      </c>
      <c r="M9" s="104">
        <v>200</v>
      </c>
    </row>
    <row r="10" spans="1:13">
      <c r="A10" s="95">
        <v>2010</v>
      </c>
      <c r="B10" s="126" t="s">
        <v>15</v>
      </c>
      <c r="C10" s="96">
        <v>6.8</v>
      </c>
      <c r="D10" s="97">
        <v>6.7200000000000006</v>
      </c>
      <c r="E10" s="96">
        <v>92.4</v>
      </c>
      <c r="F10" s="96">
        <v>72.150000000000006</v>
      </c>
      <c r="G10" s="97">
        <v>0.05</v>
      </c>
      <c r="H10" s="97">
        <v>0.05</v>
      </c>
      <c r="I10" s="196">
        <v>0.08</v>
      </c>
      <c r="J10" s="196">
        <v>7.0000000000000007E-2</v>
      </c>
      <c r="K10" s="103">
        <v>105.5</v>
      </c>
      <c r="L10" s="103">
        <v>50</v>
      </c>
      <c r="M10" s="104">
        <v>200</v>
      </c>
    </row>
    <row r="11" spans="1:13">
      <c r="A11" s="95">
        <v>2011</v>
      </c>
      <c r="B11" s="126" t="s">
        <v>15</v>
      </c>
      <c r="C11" s="96">
        <v>7.1333333333333329</v>
      </c>
      <c r="D11" s="95">
        <v>5.71</v>
      </c>
      <c r="E11" s="96">
        <v>10.433333333333332</v>
      </c>
      <c r="F11" s="96">
        <v>43.566666666666663</v>
      </c>
      <c r="G11" s="97">
        <v>0.19666666666666666</v>
      </c>
      <c r="H11" s="95">
        <v>0.06</v>
      </c>
      <c r="I11" s="196">
        <v>9.3333333333333338E-2</v>
      </c>
      <c r="J11" s="126">
        <v>0.02</v>
      </c>
      <c r="K11" s="103">
        <v>232.33333333333334</v>
      </c>
      <c r="L11" s="103">
        <v>84.666666666666671</v>
      </c>
      <c r="M11" s="104">
        <v>200</v>
      </c>
    </row>
    <row r="12" spans="1:13">
      <c r="A12" s="95">
        <v>2012</v>
      </c>
      <c r="B12" s="126" t="s">
        <v>15</v>
      </c>
      <c r="C12" s="96">
        <v>7.125</v>
      </c>
      <c r="D12" s="97">
        <v>2.4500000000000002</v>
      </c>
      <c r="E12" s="96">
        <v>43.65</v>
      </c>
      <c r="F12" s="97">
        <v>0</v>
      </c>
      <c r="G12" s="97">
        <v>0.09</v>
      </c>
      <c r="H12" s="97">
        <v>0.10999999999999999</v>
      </c>
      <c r="I12" s="196">
        <v>0.01</v>
      </c>
      <c r="J12" s="196">
        <v>0.42666666666666669</v>
      </c>
      <c r="K12" s="103">
        <v>225.5</v>
      </c>
      <c r="L12" s="103">
        <v>148</v>
      </c>
      <c r="M12" s="104">
        <v>200</v>
      </c>
    </row>
    <row r="13" spans="1:13">
      <c r="A13" s="95">
        <v>2013</v>
      </c>
      <c r="B13" s="126" t="s">
        <v>15</v>
      </c>
      <c r="C13" s="96">
        <v>7.1620000000000008</v>
      </c>
      <c r="D13" s="96">
        <v>38.742000000000004</v>
      </c>
      <c r="E13" s="96">
        <v>88.72</v>
      </c>
      <c r="F13" s="96">
        <v>70.739999999999995</v>
      </c>
      <c r="G13" s="95">
        <v>1.77</v>
      </c>
      <c r="H13" s="97">
        <v>0.56250000000000011</v>
      </c>
      <c r="I13" s="196">
        <v>0.12333333333333334</v>
      </c>
      <c r="J13" s="126">
        <v>0.09</v>
      </c>
      <c r="K13" s="95">
        <v>133</v>
      </c>
      <c r="L13" s="103">
        <v>42.6</v>
      </c>
      <c r="M13" s="104">
        <v>200</v>
      </c>
    </row>
    <row r="14" spans="1:13">
      <c r="A14" s="118"/>
      <c r="B14" s="130"/>
      <c r="C14" s="118"/>
      <c r="D14" s="118"/>
      <c r="E14" s="118"/>
      <c r="F14" s="118"/>
      <c r="G14" s="118"/>
      <c r="H14" s="118"/>
      <c r="I14" s="130"/>
      <c r="J14" s="130"/>
      <c r="K14" s="118"/>
      <c r="L14" s="118"/>
      <c r="M14" s="118"/>
    </row>
  </sheetData>
  <pageMargins left="0.7" right="0.7" top="0.75" bottom="0.75" header="0.3" footer="0.3"/>
  <pageSetup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9"/>
  <sheetViews>
    <sheetView view="pageBreakPreview" topLeftCell="A4" zoomScale="80" zoomScaleSheetLayoutView="80" workbookViewId="0">
      <selection activeCell="O14" sqref="O14"/>
    </sheetView>
  </sheetViews>
  <sheetFormatPr defaultRowHeight="15"/>
  <cols>
    <col min="2" max="2" width="19.7109375" customWidth="1"/>
    <col min="4" max="4" width="9.140625" style="73"/>
  </cols>
  <sheetData>
    <row r="1" spans="1:13" ht="19.5" thickBot="1">
      <c r="B1" s="31" t="s">
        <v>39</v>
      </c>
    </row>
    <row r="2" spans="1:13" ht="31.5">
      <c r="A2" s="32" t="s">
        <v>12</v>
      </c>
      <c r="B2" s="33" t="s">
        <v>0</v>
      </c>
      <c r="C2" s="3" t="s">
        <v>1</v>
      </c>
      <c r="D2" s="74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11</v>
      </c>
      <c r="K2" s="3" t="s">
        <v>44</v>
      </c>
      <c r="L2" s="60" t="s">
        <v>45</v>
      </c>
      <c r="M2" s="64" t="s">
        <v>40</v>
      </c>
    </row>
    <row r="3" spans="1:13" ht="15.75" thickBot="1">
      <c r="A3" s="34"/>
      <c r="B3" s="35" t="s">
        <v>8</v>
      </c>
      <c r="C3" s="4" t="s">
        <v>35</v>
      </c>
      <c r="D3" s="75" t="s">
        <v>9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36</v>
      </c>
      <c r="L3" s="61" t="s">
        <v>36</v>
      </c>
      <c r="M3" s="72" t="s">
        <v>36</v>
      </c>
    </row>
    <row r="4" spans="1:13">
      <c r="A4" s="50">
        <v>2004</v>
      </c>
      <c r="B4" s="51" t="s">
        <v>37</v>
      </c>
      <c r="C4" s="52">
        <v>6.9333333333333336</v>
      </c>
      <c r="D4" s="76">
        <v>4.3666666666666663</v>
      </c>
      <c r="E4" s="52">
        <v>108.66666666666667</v>
      </c>
      <c r="F4" s="52">
        <v>84.933333333333337</v>
      </c>
      <c r="G4" s="53">
        <v>2.5733333333333333</v>
      </c>
      <c r="H4" s="53">
        <v>3.7100000000000004</v>
      </c>
      <c r="I4" s="53">
        <v>0.3</v>
      </c>
      <c r="J4" s="53">
        <v>0.10000000000000002</v>
      </c>
      <c r="K4" s="54">
        <v>75.333333333333329</v>
      </c>
      <c r="L4" s="85">
        <v>39</v>
      </c>
      <c r="M4" s="49">
        <v>200</v>
      </c>
    </row>
    <row r="5" spans="1:13">
      <c r="A5" s="55">
        <v>2005</v>
      </c>
      <c r="B5" s="45" t="s">
        <v>37</v>
      </c>
      <c r="C5" s="43">
        <v>6.9599999999999991</v>
      </c>
      <c r="D5" s="48">
        <v>3.1239999999999997</v>
      </c>
      <c r="E5" s="43">
        <v>83.06</v>
      </c>
      <c r="F5" s="43">
        <v>72.539999999999992</v>
      </c>
      <c r="G5" s="44">
        <v>0.05</v>
      </c>
      <c r="H5" s="44">
        <v>0.15600000000000003</v>
      </c>
      <c r="I5" s="44">
        <v>0.186</v>
      </c>
      <c r="J5" s="44">
        <v>0.10600000000000001</v>
      </c>
      <c r="K5" s="46">
        <v>82.6</v>
      </c>
      <c r="L5" s="63">
        <v>41.2</v>
      </c>
      <c r="M5" s="49">
        <v>200</v>
      </c>
    </row>
    <row r="6" spans="1:13">
      <c r="A6" s="55">
        <v>2006</v>
      </c>
      <c r="B6" s="45" t="s">
        <v>37</v>
      </c>
      <c r="C6" s="43">
        <v>7.1166666666666671</v>
      </c>
      <c r="D6" s="48">
        <v>17.864999999999998</v>
      </c>
      <c r="E6" s="43">
        <v>88.333333333333329</v>
      </c>
      <c r="F6" s="43">
        <v>82.266666666666666</v>
      </c>
      <c r="G6" s="44">
        <v>0.12166666666666666</v>
      </c>
      <c r="H6" s="44">
        <v>0.16666666666666666</v>
      </c>
      <c r="I6" s="44">
        <v>0.32500000000000001</v>
      </c>
      <c r="J6" s="44">
        <v>0.15666666666666665</v>
      </c>
      <c r="K6" s="46">
        <v>122.5</v>
      </c>
      <c r="L6" s="63">
        <v>76</v>
      </c>
      <c r="M6" s="49">
        <v>200</v>
      </c>
    </row>
    <row r="7" spans="1:13">
      <c r="A7" s="55">
        <v>2007</v>
      </c>
      <c r="B7" s="45" t="s">
        <v>37</v>
      </c>
      <c r="C7" s="43">
        <v>7</v>
      </c>
      <c r="D7" s="48">
        <v>98</v>
      </c>
      <c r="E7" s="43">
        <v>140.30000000000001</v>
      </c>
      <c r="F7" s="43">
        <v>77.3</v>
      </c>
      <c r="G7" s="44">
        <v>0.2</v>
      </c>
      <c r="H7" s="44">
        <v>0.09</v>
      </c>
      <c r="I7" s="44">
        <v>0.05</v>
      </c>
      <c r="J7" s="44">
        <v>0.05</v>
      </c>
      <c r="K7" s="46">
        <v>506</v>
      </c>
      <c r="L7" s="63">
        <v>270</v>
      </c>
      <c r="M7" s="49">
        <v>200</v>
      </c>
    </row>
    <row r="8" spans="1:13">
      <c r="A8" s="55">
        <v>2008</v>
      </c>
      <c r="B8" s="45" t="s">
        <v>37</v>
      </c>
      <c r="C8" s="43">
        <v>7</v>
      </c>
      <c r="D8" s="48">
        <v>9.99</v>
      </c>
      <c r="E8" s="43">
        <v>89.3</v>
      </c>
      <c r="F8" s="43">
        <v>136</v>
      </c>
      <c r="G8" s="44">
        <v>0.04</v>
      </c>
      <c r="H8" s="44">
        <v>0.05</v>
      </c>
      <c r="I8" s="44">
        <v>0.91</v>
      </c>
      <c r="J8" s="44">
        <v>0.3</v>
      </c>
      <c r="K8" s="46">
        <v>100</v>
      </c>
      <c r="L8" s="63">
        <v>82</v>
      </c>
      <c r="M8" s="49">
        <v>200</v>
      </c>
    </row>
    <row r="9" spans="1:13">
      <c r="A9" s="55">
        <v>2009</v>
      </c>
      <c r="B9" s="8" t="s">
        <v>37</v>
      </c>
      <c r="C9" s="45">
        <v>6.8</v>
      </c>
      <c r="D9" s="65">
        <v>4.95</v>
      </c>
      <c r="E9" s="45">
        <v>85</v>
      </c>
      <c r="F9" s="45">
        <v>46.9</v>
      </c>
      <c r="G9" s="45">
        <v>0.08</v>
      </c>
      <c r="H9" s="45">
        <v>0.06</v>
      </c>
      <c r="I9" s="45">
        <v>0.05</v>
      </c>
      <c r="J9" s="45">
        <v>0.05</v>
      </c>
      <c r="K9" s="45">
        <v>84</v>
      </c>
      <c r="L9" s="62">
        <v>47</v>
      </c>
      <c r="M9" s="49">
        <v>200</v>
      </c>
    </row>
    <row r="10" spans="1:13">
      <c r="A10" s="55">
        <v>2010</v>
      </c>
      <c r="B10" s="8" t="s">
        <v>37</v>
      </c>
      <c r="C10" s="43">
        <v>7</v>
      </c>
      <c r="D10" s="65">
        <v>3.95</v>
      </c>
      <c r="E10" s="43">
        <v>87</v>
      </c>
      <c r="F10" s="43">
        <v>77.599999999999994</v>
      </c>
      <c r="G10" s="45">
        <v>0.05</v>
      </c>
      <c r="H10" s="45">
        <v>0.05</v>
      </c>
      <c r="I10" s="45">
        <v>0.08</v>
      </c>
      <c r="J10" s="45">
        <v>0.08</v>
      </c>
      <c r="K10" s="45">
        <v>171</v>
      </c>
      <c r="L10" s="62">
        <v>99</v>
      </c>
      <c r="M10" s="49">
        <v>200</v>
      </c>
    </row>
    <row r="11" spans="1:13">
      <c r="A11" s="55">
        <v>2011</v>
      </c>
      <c r="B11" s="8" t="s">
        <v>37</v>
      </c>
      <c r="C11" s="43">
        <v>6.9</v>
      </c>
      <c r="D11" s="65">
        <v>2.92</v>
      </c>
      <c r="E11" s="43">
        <v>82.775000000000006</v>
      </c>
      <c r="F11" s="43">
        <v>105.77500000000001</v>
      </c>
      <c r="G11" s="44">
        <v>0.83749999999999991</v>
      </c>
      <c r="H11" s="45">
        <v>0.10500000000000001</v>
      </c>
      <c r="I11" s="45">
        <v>7.4999999999999997E-2</v>
      </c>
      <c r="J11" s="44">
        <v>0.13333333333333333</v>
      </c>
      <c r="K11" s="45">
        <v>102</v>
      </c>
      <c r="L11" s="62">
        <v>58.25</v>
      </c>
      <c r="M11" s="49">
        <v>200</v>
      </c>
    </row>
    <row r="12" spans="1:13">
      <c r="A12" s="55">
        <v>2012</v>
      </c>
      <c r="B12" s="8" t="s">
        <v>37</v>
      </c>
      <c r="C12" s="43">
        <f t="shared" ref="C12:L12" si="0">AVERAGE(C16,C10)</f>
        <v>7.0209999999999999</v>
      </c>
      <c r="D12" s="48">
        <f t="shared" si="0"/>
        <v>8.391</v>
      </c>
      <c r="E12" s="43">
        <f t="shared" si="0"/>
        <v>89.32</v>
      </c>
      <c r="F12" s="43">
        <f t="shared" si="0"/>
        <v>74.459999999999994</v>
      </c>
      <c r="G12" s="44">
        <f t="shared" si="0"/>
        <v>5.2000000000000005E-2</v>
      </c>
      <c r="H12" s="44">
        <f t="shared" si="0"/>
        <v>0.13500000000000001</v>
      </c>
      <c r="I12" s="44">
        <f t="shared" si="0"/>
        <v>0.13300000000000001</v>
      </c>
      <c r="J12" s="44">
        <f t="shared" si="0"/>
        <v>9.5000000000000001E-2</v>
      </c>
      <c r="K12" s="46">
        <f t="shared" si="0"/>
        <v>133.6</v>
      </c>
      <c r="L12" s="63">
        <f t="shared" si="0"/>
        <v>72.900000000000006</v>
      </c>
      <c r="M12" s="49">
        <v>200</v>
      </c>
    </row>
    <row r="13" spans="1:13" ht="15.75" thickBot="1">
      <c r="A13" s="56">
        <v>2013</v>
      </c>
      <c r="B13" s="84" t="s">
        <v>37</v>
      </c>
      <c r="C13" s="57">
        <v>6.9850000000000003</v>
      </c>
      <c r="D13" s="77">
        <v>1.0449999999999999</v>
      </c>
      <c r="E13" s="57">
        <v>69.400000000000006</v>
      </c>
      <c r="F13" s="57">
        <v>85.474999999999994</v>
      </c>
      <c r="G13" s="58">
        <v>0.375</v>
      </c>
      <c r="H13" s="58">
        <v>0.06</v>
      </c>
      <c r="I13" s="58">
        <v>0.11</v>
      </c>
      <c r="J13" s="58">
        <v>0.10750000000000001</v>
      </c>
      <c r="K13" s="59">
        <v>187.5</v>
      </c>
      <c r="L13" s="86">
        <v>61</v>
      </c>
      <c r="M13" s="49">
        <v>200</v>
      </c>
    </row>
    <row r="14" spans="1:13">
      <c r="A14" s="78"/>
      <c r="B14" s="79"/>
      <c r="C14" s="80"/>
      <c r="D14" s="81"/>
      <c r="E14" s="80"/>
      <c r="F14" s="80"/>
      <c r="G14" s="82"/>
      <c r="H14" s="82"/>
      <c r="I14" s="82"/>
      <c r="J14" s="82"/>
      <c r="K14" s="83"/>
      <c r="L14" s="87"/>
      <c r="M14" s="7"/>
    </row>
    <row r="15" spans="1:13">
      <c r="A15" s="55">
        <v>2004</v>
      </c>
      <c r="B15" s="45" t="s">
        <v>38</v>
      </c>
      <c r="C15" s="43">
        <v>6.9666666666666659</v>
      </c>
      <c r="D15" s="48">
        <v>1.8500000000000003</v>
      </c>
      <c r="E15" s="43">
        <v>95.666666666666671</v>
      </c>
      <c r="F15" s="43">
        <v>75.800000000000011</v>
      </c>
      <c r="G15" s="44">
        <v>2.1066666666666669</v>
      </c>
      <c r="H15" s="44">
        <v>7.0766666666666671</v>
      </c>
      <c r="I15" s="44">
        <v>0.33333333333333331</v>
      </c>
      <c r="J15" s="44">
        <v>0.10000000000000002</v>
      </c>
      <c r="K15" s="46">
        <v>94.666666666666671</v>
      </c>
      <c r="L15" s="63">
        <v>17.666666666666668</v>
      </c>
      <c r="M15" s="49">
        <v>200</v>
      </c>
    </row>
    <row r="16" spans="1:13">
      <c r="A16" s="55">
        <v>2005</v>
      </c>
      <c r="B16" s="45" t="s">
        <v>38</v>
      </c>
      <c r="C16" s="43">
        <v>7.0419999999999998</v>
      </c>
      <c r="D16" s="48">
        <v>12.831999999999999</v>
      </c>
      <c r="E16" s="43">
        <v>91.64</v>
      </c>
      <c r="F16" s="43">
        <v>71.319999999999993</v>
      </c>
      <c r="G16" s="44">
        <v>5.4000000000000006E-2</v>
      </c>
      <c r="H16" s="44">
        <v>0.22000000000000003</v>
      </c>
      <c r="I16" s="44">
        <v>0.186</v>
      </c>
      <c r="J16" s="44">
        <v>0.11000000000000001</v>
      </c>
      <c r="K16" s="46">
        <v>96.2</v>
      </c>
      <c r="L16" s="63">
        <v>46.8</v>
      </c>
      <c r="M16" s="49">
        <v>200</v>
      </c>
    </row>
    <row r="17" spans="1:13">
      <c r="A17" s="55">
        <v>2006</v>
      </c>
      <c r="B17" s="45" t="s">
        <v>38</v>
      </c>
      <c r="C17" s="43">
        <v>7.1000000000000014</v>
      </c>
      <c r="D17" s="48">
        <v>3.0140000000000002</v>
      </c>
      <c r="E17" s="43">
        <v>63</v>
      </c>
      <c r="F17" s="43">
        <v>68.92</v>
      </c>
      <c r="G17" s="44">
        <v>5.800000000000001E-2</v>
      </c>
      <c r="H17" s="44">
        <v>1.9999999999999997E-2</v>
      </c>
      <c r="I17" s="44">
        <v>0.35599999999999998</v>
      </c>
      <c r="J17" s="44">
        <v>0.21800000000000003</v>
      </c>
      <c r="K17" s="46">
        <v>150.6</v>
      </c>
      <c r="L17" s="63">
        <v>78.2</v>
      </c>
      <c r="M17" s="49">
        <v>200</v>
      </c>
    </row>
    <row r="18" spans="1:13">
      <c r="A18" s="55">
        <v>2007</v>
      </c>
      <c r="B18" s="45" t="s">
        <v>38</v>
      </c>
      <c r="C18" s="43">
        <v>7.4</v>
      </c>
      <c r="D18" s="48">
        <v>98</v>
      </c>
      <c r="E18" s="43">
        <v>85</v>
      </c>
      <c r="F18" s="43">
        <v>79.3</v>
      </c>
      <c r="G18" s="44">
        <v>0.2</v>
      </c>
      <c r="H18" s="44">
        <v>0.06</v>
      </c>
      <c r="I18" s="44">
        <v>0.05</v>
      </c>
      <c r="J18" s="44">
        <v>0.05</v>
      </c>
      <c r="K18" s="46">
        <v>248</v>
      </c>
      <c r="L18" s="63">
        <v>87</v>
      </c>
      <c r="M18" s="49">
        <v>200</v>
      </c>
    </row>
    <row r="19" spans="1:13">
      <c r="A19" s="55">
        <v>2010</v>
      </c>
      <c r="B19" s="8" t="s">
        <v>38</v>
      </c>
      <c r="C19" s="43">
        <v>7.2</v>
      </c>
      <c r="D19" s="65">
        <v>1.52</v>
      </c>
      <c r="E19" s="43">
        <v>75</v>
      </c>
      <c r="F19" s="43">
        <v>63</v>
      </c>
      <c r="G19" s="45">
        <v>0.05</v>
      </c>
      <c r="H19" s="45">
        <v>0.05</v>
      </c>
      <c r="I19" s="45">
        <v>0.06</v>
      </c>
      <c r="J19" s="45">
        <v>0.06</v>
      </c>
      <c r="K19" s="45">
        <v>141</v>
      </c>
      <c r="L19" s="62">
        <v>90</v>
      </c>
      <c r="M19" s="49">
        <v>200</v>
      </c>
    </row>
  </sheetData>
  <pageMargins left="0.7" right="0.7" top="0.75" bottom="0.75" header="0.3" footer="0.3"/>
  <pageSetup scale="67" orientation="portrait" r:id="rId1"/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E13" workbookViewId="0">
      <selection activeCell="R43" sqref="R43"/>
    </sheetView>
  </sheetViews>
  <sheetFormatPr defaultRowHeight="15"/>
  <cols>
    <col min="1" max="4" width="9.140625" hidden="1" customWidth="1"/>
    <col min="5" max="5" width="12.7109375" customWidth="1"/>
    <col min="10" max="11" width="10.5703125" bestFit="1" customWidth="1"/>
  </cols>
  <sheetData>
    <row r="1" spans="1:11">
      <c r="B1" t="s">
        <v>63</v>
      </c>
      <c r="C1" t="s">
        <v>59</v>
      </c>
      <c r="D1" t="s">
        <v>65</v>
      </c>
      <c r="F1" t="s">
        <v>59</v>
      </c>
      <c r="G1" t="s">
        <v>65</v>
      </c>
      <c r="H1" t="s">
        <v>63</v>
      </c>
      <c r="I1" t="s">
        <v>59</v>
      </c>
      <c r="J1" s="207" t="s">
        <v>66</v>
      </c>
      <c r="K1" s="207" t="s">
        <v>67</v>
      </c>
    </row>
    <row r="2" spans="1:11">
      <c r="A2" t="s">
        <v>55</v>
      </c>
      <c r="B2">
        <v>24</v>
      </c>
      <c r="C2">
        <v>47</v>
      </c>
      <c r="D2">
        <v>117</v>
      </c>
      <c r="E2" t="s">
        <v>55</v>
      </c>
      <c r="F2">
        <v>47</v>
      </c>
      <c r="G2">
        <v>117</v>
      </c>
      <c r="H2">
        <v>24</v>
      </c>
      <c r="I2">
        <v>47</v>
      </c>
      <c r="J2" s="208">
        <v>2064916.87</v>
      </c>
      <c r="K2" s="209">
        <v>4057962.28</v>
      </c>
    </row>
    <row r="3" spans="1:11">
      <c r="A3" t="s">
        <v>56</v>
      </c>
      <c r="B3">
        <v>28</v>
      </c>
      <c r="C3">
        <v>34</v>
      </c>
      <c r="D3">
        <v>55</v>
      </c>
      <c r="E3" t="s">
        <v>56</v>
      </c>
      <c r="F3">
        <v>34</v>
      </c>
      <c r="G3">
        <v>55</v>
      </c>
      <c r="H3">
        <v>28</v>
      </c>
      <c r="I3">
        <v>34</v>
      </c>
      <c r="J3" s="210">
        <v>2064622.58</v>
      </c>
      <c r="K3" s="211">
        <v>4058005.11</v>
      </c>
    </row>
    <row r="4" spans="1:11">
      <c r="A4" t="s">
        <v>62</v>
      </c>
      <c r="B4">
        <v>6</v>
      </c>
      <c r="C4">
        <v>33</v>
      </c>
      <c r="D4">
        <v>55</v>
      </c>
      <c r="E4" t="s">
        <v>62</v>
      </c>
      <c r="F4">
        <v>33</v>
      </c>
      <c r="G4">
        <v>55</v>
      </c>
      <c r="H4">
        <v>6</v>
      </c>
      <c r="I4">
        <v>33</v>
      </c>
      <c r="J4" s="210">
        <v>2015916.29</v>
      </c>
      <c r="K4" s="211">
        <v>4044902</v>
      </c>
    </row>
    <row r="5" spans="1:11">
      <c r="A5" t="s">
        <v>57</v>
      </c>
      <c r="B5">
        <v>30</v>
      </c>
      <c r="C5">
        <v>50</v>
      </c>
      <c r="D5">
        <v>77</v>
      </c>
      <c r="E5" t="s">
        <v>68</v>
      </c>
      <c r="F5">
        <v>50</v>
      </c>
      <c r="G5">
        <v>77</v>
      </c>
      <c r="H5">
        <v>30</v>
      </c>
      <c r="I5">
        <v>50</v>
      </c>
      <c r="J5" s="210">
        <v>2036945.9</v>
      </c>
      <c r="K5" s="211">
        <v>4048940.29</v>
      </c>
    </row>
    <row r="6" spans="1:11">
      <c r="A6" t="s">
        <v>58</v>
      </c>
      <c r="B6">
        <v>24</v>
      </c>
      <c r="C6">
        <v>39</v>
      </c>
      <c r="D6">
        <v>50</v>
      </c>
      <c r="E6" t="s">
        <v>58</v>
      </c>
      <c r="F6">
        <v>39</v>
      </c>
      <c r="G6">
        <v>50</v>
      </c>
      <c r="H6">
        <v>24</v>
      </c>
      <c r="I6">
        <v>39</v>
      </c>
      <c r="J6" s="210">
        <v>2069121.82</v>
      </c>
      <c r="K6" s="211">
        <v>4055612.07</v>
      </c>
    </row>
    <row r="7" spans="1:11">
      <c r="A7" t="s">
        <v>64</v>
      </c>
      <c r="B7">
        <v>16</v>
      </c>
      <c r="C7">
        <v>59</v>
      </c>
      <c r="D7">
        <v>148</v>
      </c>
      <c r="E7" t="s">
        <v>64</v>
      </c>
      <c r="F7">
        <v>59</v>
      </c>
      <c r="G7">
        <v>148</v>
      </c>
      <c r="H7">
        <v>16</v>
      </c>
      <c r="I7">
        <v>59</v>
      </c>
      <c r="J7" s="210">
        <v>2069011.95</v>
      </c>
      <c r="K7" s="211">
        <v>4067893.92</v>
      </c>
    </row>
    <row r="8" spans="1:11">
      <c r="A8" t="s">
        <v>60</v>
      </c>
      <c r="B8">
        <v>39</v>
      </c>
      <c r="C8">
        <v>85</v>
      </c>
      <c r="D8">
        <v>270</v>
      </c>
      <c r="E8" t="s">
        <v>60</v>
      </c>
      <c r="F8">
        <v>85</v>
      </c>
      <c r="G8">
        <v>270</v>
      </c>
      <c r="H8">
        <v>39</v>
      </c>
      <c r="I8">
        <v>85</v>
      </c>
      <c r="J8" s="210">
        <v>2061457.54</v>
      </c>
      <c r="K8" s="211">
        <v>4055302.45</v>
      </c>
    </row>
    <row r="9" spans="1:11">
      <c r="A9" t="s">
        <v>61</v>
      </c>
      <c r="B9">
        <v>18</v>
      </c>
      <c r="C9">
        <v>64</v>
      </c>
      <c r="D9">
        <v>90</v>
      </c>
      <c r="E9" t="s">
        <v>61</v>
      </c>
      <c r="F9">
        <v>64</v>
      </c>
      <c r="G9">
        <v>90</v>
      </c>
      <c r="H9">
        <v>18</v>
      </c>
      <c r="I9">
        <v>64</v>
      </c>
      <c r="J9" s="210">
        <v>2061457.54</v>
      </c>
      <c r="K9" s="211">
        <v>4055302.45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LABASA </vt:lpstr>
      <vt:lpstr>DREKETI </vt:lpstr>
      <vt:lpstr>BUA </vt:lpstr>
      <vt:lpstr>VUNIMANOCA </vt:lpstr>
      <vt:lpstr>VUNICUICUI </vt:lpstr>
      <vt:lpstr>VUNIKA </vt:lpstr>
      <vt:lpstr>NABEKAVU</vt:lpstr>
      <vt:lpstr>Summary FC all BH</vt:lpstr>
      <vt:lpstr>'VUNIKA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nrehman</dc:creator>
  <cp:lastModifiedBy>markg</cp:lastModifiedBy>
  <cp:lastPrinted>2014-01-10T02:56:47Z</cp:lastPrinted>
  <dcterms:created xsi:type="dcterms:W3CDTF">2014-01-08T05:10:38Z</dcterms:created>
  <dcterms:modified xsi:type="dcterms:W3CDTF">2014-01-29T02:28:36Z</dcterms:modified>
</cp:coreProperties>
</file>