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4295" windowHeight="4620"/>
  </bookViews>
  <sheets>
    <sheet name="aquastat" sheetId="1" r:id="rId1"/>
  </sheets>
  <calcPr calcId="124519"/>
</workbook>
</file>

<file path=xl/calcChain.xml><?xml version="1.0" encoding="utf-8"?>
<calcChain xmlns="http://schemas.openxmlformats.org/spreadsheetml/2006/main">
  <c r="P4" i="1"/>
  <c r="P3"/>
  <c r="P2"/>
  <c r="O5"/>
  <c r="M3"/>
  <c r="M4"/>
  <c r="M2"/>
  <c r="J4"/>
  <c r="J3"/>
  <c r="J2"/>
</calcChain>
</file>

<file path=xl/sharedStrings.xml><?xml version="1.0" encoding="utf-8"?>
<sst xmlns="http://schemas.openxmlformats.org/spreadsheetml/2006/main" count="31" uniqueCount="24">
  <si>
    <t>1963-1967</t>
  </si>
  <si>
    <t>1983-1987</t>
  </si>
  <si>
    <t>1998-2002</t>
  </si>
  <si>
    <t>2003-2007</t>
  </si>
  <si>
    <t>Fiji</t>
  </si>
  <si>
    <t>Agricultural water withdrawal (10^9 m3/yr)</t>
  </si>
  <si>
    <t>Industrial water withdrawal (10^9 m3/yr)</t>
  </si>
  <si>
    <t>Municipal water withdrawal (10^9 m3/yr)</t>
  </si>
  <si>
    <t>Total water withdrawal (10^9 m3/yr)</t>
  </si>
  <si>
    <t>Total water withdrawal per capita (m3/inhab/yr)</t>
  </si>
  <si>
    <t>K</t>
  </si>
  <si>
    <t>E - External data</t>
  </si>
  <si>
    <t>I - AQUASTAT estimate</t>
  </si>
  <si>
    <t>K - Aggregate data</t>
  </si>
  <si>
    <t>L - Modelled data</t>
  </si>
  <si>
    <t>(c) 2013 FAO of the UN</t>
  </si>
  <si>
    <t>The information contained in AQUASTAT is provided free of charge to all users. Please quote as follows:</t>
  </si>
  <si>
    <t>FAO. 2013. AQUASTAT database - Food and Agriculture Organization of the United Nations (FAO). Website accessed on[08/08/2013 2:33]</t>
  </si>
  <si>
    <t xml:space="preserve">Agricultural </t>
  </si>
  <si>
    <t xml:space="preserve">Industrial </t>
  </si>
  <si>
    <t>Municipal</t>
  </si>
  <si>
    <t>Agricultural Use</t>
  </si>
  <si>
    <t>Industrial Use</t>
  </si>
  <si>
    <t>Municipal Use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</si>
</sst>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Fiji Water Withdrawal By Sector (percent of total withdrawals)</a:t>
            </a:r>
          </a:p>
        </c:rich>
      </c:tx>
      <c:layout/>
      <c:overlay val="1"/>
    </c:title>
    <c:plotArea>
      <c:layout/>
      <c:barChart>
        <c:barDir val="col"/>
        <c:grouping val="clustered"/>
        <c:ser>
          <c:idx val="0"/>
          <c:order val="0"/>
          <c:tx>
            <c:strRef>
              <c:f>aquastat!$F$12</c:f>
              <c:strCache>
                <c:ptCount val="1"/>
                <c:pt idx="0">
                  <c:v>Agricultural Use</c:v>
                </c:pt>
              </c:strCache>
            </c:strRef>
          </c:tx>
          <c:cat>
            <c:numRef>
              <c:f>aquastat!$G$11:$I$11</c:f>
              <c:numCache>
                <c:formatCode>General</c:formatCode>
                <c:ptCount val="3"/>
                <c:pt idx="0">
                  <c:v>1987</c:v>
                </c:pt>
                <c:pt idx="1">
                  <c:v>2000</c:v>
                </c:pt>
                <c:pt idx="2">
                  <c:v>2005</c:v>
                </c:pt>
              </c:numCache>
            </c:numRef>
          </c:cat>
          <c:val>
            <c:numRef>
              <c:f>aquastat!$G$12:$I$12</c:f>
              <c:numCache>
                <c:formatCode>General</c:formatCode>
                <c:ptCount val="3"/>
                <c:pt idx="0">
                  <c:v>60</c:v>
                </c:pt>
                <c:pt idx="1">
                  <c:v>61</c:v>
                </c:pt>
                <c:pt idx="2">
                  <c:v>59</c:v>
                </c:pt>
              </c:numCache>
            </c:numRef>
          </c:val>
        </c:ser>
        <c:ser>
          <c:idx val="1"/>
          <c:order val="1"/>
          <c:tx>
            <c:strRef>
              <c:f>aquastat!$F$13</c:f>
              <c:strCache>
                <c:ptCount val="1"/>
                <c:pt idx="0">
                  <c:v>Industrial Use</c:v>
                </c:pt>
              </c:strCache>
            </c:strRef>
          </c:tx>
          <c:cat>
            <c:numRef>
              <c:f>aquastat!$G$11:$I$11</c:f>
              <c:numCache>
                <c:formatCode>General</c:formatCode>
                <c:ptCount val="3"/>
                <c:pt idx="0">
                  <c:v>1987</c:v>
                </c:pt>
                <c:pt idx="1">
                  <c:v>2000</c:v>
                </c:pt>
                <c:pt idx="2">
                  <c:v>2005</c:v>
                </c:pt>
              </c:numCache>
            </c:numRef>
          </c:cat>
          <c:val>
            <c:numRef>
              <c:f>aquastat!$G$13:$I$13</c:f>
              <c:numCache>
                <c:formatCode>General</c:formatCode>
                <c:ptCount val="3"/>
                <c:pt idx="0">
                  <c:v>20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</c:ser>
        <c:ser>
          <c:idx val="2"/>
          <c:order val="2"/>
          <c:tx>
            <c:strRef>
              <c:f>aquastat!$F$14</c:f>
              <c:strCache>
                <c:ptCount val="1"/>
                <c:pt idx="0">
                  <c:v>Municipal Use</c:v>
                </c:pt>
              </c:strCache>
            </c:strRef>
          </c:tx>
          <c:cat>
            <c:numRef>
              <c:f>aquastat!$G$11:$I$11</c:f>
              <c:numCache>
                <c:formatCode>General</c:formatCode>
                <c:ptCount val="3"/>
                <c:pt idx="0">
                  <c:v>1987</c:v>
                </c:pt>
                <c:pt idx="1">
                  <c:v>2000</c:v>
                </c:pt>
                <c:pt idx="2">
                  <c:v>2005</c:v>
                </c:pt>
              </c:numCache>
            </c:numRef>
          </c:cat>
          <c:val>
            <c:numRef>
              <c:f>aquastat!$G$14:$I$14</c:f>
              <c:numCache>
                <c:formatCode>General</c:formatCode>
                <c:ptCount val="3"/>
                <c:pt idx="0">
                  <c:v>20</c:v>
                </c:pt>
                <c:pt idx="1">
                  <c:v>28</c:v>
                </c:pt>
                <c:pt idx="2">
                  <c:v>30</c:v>
                </c:pt>
              </c:numCache>
            </c:numRef>
          </c:val>
        </c:ser>
        <c:axId val="72212864"/>
        <c:axId val="72215168"/>
      </c:barChart>
      <c:catAx>
        <c:axId val="72212864"/>
        <c:scaling>
          <c:orientation val="minMax"/>
        </c:scaling>
        <c:axPos val="b"/>
        <c:numFmt formatCode="General" sourceLinked="1"/>
        <c:tickLblPos val="nextTo"/>
        <c:crossAx val="72215168"/>
        <c:crosses val="autoZero"/>
        <c:auto val="1"/>
        <c:lblAlgn val="ctr"/>
        <c:lblOffset val="100"/>
      </c:catAx>
      <c:valAx>
        <c:axId val="722151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</c:title>
        <c:numFmt formatCode="General" sourceLinked="1"/>
        <c:tickLblPos val="nextTo"/>
        <c:crossAx val="722128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438149</xdr:colOff>
      <xdr:row>0</xdr:row>
      <xdr:rowOff>0</xdr:rowOff>
    </xdr:from>
    <xdr:to>
      <xdr:col>24</xdr:col>
      <xdr:colOff>561975</xdr:colOff>
      <xdr:row>18</xdr:row>
      <xdr:rowOff>95251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A19" sqref="A19"/>
    </sheetView>
  </sheetViews>
  <sheetFormatPr defaultRowHeight="15"/>
  <cols>
    <col min="6" max="6" width="11.7109375" bestFit="1" customWidth="1"/>
  </cols>
  <sheetData>
    <row r="1" spans="1:16">
      <c r="D1" t="s">
        <v>0</v>
      </c>
      <c r="I1" t="s">
        <v>1</v>
      </c>
      <c r="L1" t="s">
        <v>2</v>
      </c>
      <c r="O1" t="s">
        <v>3</v>
      </c>
    </row>
    <row r="2" spans="1:16">
      <c r="A2" t="s">
        <v>4</v>
      </c>
      <c r="B2" t="s">
        <v>5</v>
      </c>
      <c r="H2">
        <v>1987</v>
      </c>
      <c r="I2">
        <v>1.7999999999999999E-2</v>
      </c>
      <c r="J2">
        <f>I2/I5*100</f>
        <v>60</v>
      </c>
      <c r="K2">
        <v>2000</v>
      </c>
      <c r="L2">
        <v>0.05</v>
      </c>
      <c r="M2">
        <f>L2/L$5*100</f>
        <v>61.199510403916776</v>
      </c>
      <c r="O2">
        <v>0.05</v>
      </c>
      <c r="P2">
        <f>O2/O$5*100</f>
        <v>58.892815076560659</v>
      </c>
    </row>
    <row r="3" spans="1:16">
      <c r="A3" t="s">
        <v>4</v>
      </c>
      <c r="B3" t="s">
        <v>6</v>
      </c>
      <c r="H3">
        <v>1987</v>
      </c>
      <c r="I3">
        <v>6.0000000000000001E-3</v>
      </c>
      <c r="J3">
        <f>I3/I5*100</f>
        <v>20</v>
      </c>
      <c r="K3">
        <v>2000</v>
      </c>
      <c r="L3">
        <v>8.8000000000000005E-3</v>
      </c>
      <c r="M3">
        <f t="shared" ref="M3:M4" si="0">L3/L$5*100</f>
        <v>10.771113831089353</v>
      </c>
      <c r="N3">
        <v>2005</v>
      </c>
      <c r="O3">
        <v>9.5999999999999992E-3</v>
      </c>
      <c r="P3">
        <f>O3/O$5*100</f>
        <v>11.307420494699645</v>
      </c>
    </row>
    <row r="4" spans="1:16">
      <c r="A4" t="s">
        <v>4</v>
      </c>
      <c r="B4" t="s">
        <v>7</v>
      </c>
      <c r="H4">
        <v>1987</v>
      </c>
      <c r="I4">
        <v>6.0000000000000001E-3</v>
      </c>
      <c r="J4">
        <f>I4/I5*100</f>
        <v>20</v>
      </c>
      <c r="K4">
        <v>2000</v>
      </c>
      <c r="L4">
        <v>2.29E-2</v>
      </c>
      <c r="M4">
        <f t="shared" si="0"/>
        <v>28.02937576499388</v>
      </c>
      <c r="N4">
        <v>2005</v>
      </c>
      <c r="O4">
        <v>2.53E-2</v>
      </c>
      <c r="P4">
        <f>O4/O$5*100</f>
        <v>29.799764428739696</v>
      </c>
    </row>
    <row r="5" spans="1:16">
      <c r="A5" t="s">
        <v>4</v>
      </c>
      <c r="B5" t="s">
        <v>8</v>
      </c>
      <c r="H5">
        <v>1987</v>
      </c>
      <c r="I5">
        <v>0.03</v>
      </c>
      <c r="K5">
        <v>2000</v>
      </c>
      <c r="L5">
        <v>8.1699999999999995E-2</v>
      </c>
      <c r="O5">
        <f>SUM(O2:O4)</f>
        <v>8.4900000000000003E-2</v>
      </c>
    </row>
    <row r="6" spans="1:16">
      <c r="A6" t="s">
        <v>4</v>
      </c>
      <c r="B6" t="s">
        <v>18</v>
      </c>
      <c r="H6">
        <v>1987</v>
      </c>
      <c r="I6">
        <v>60</v>
      </c>
      <c r="K6">
        <v>2000</v>
      </c>
      <c r="L6">
        <v>61.2</v>
      </c>
    </row>
    <row r="7" spans="1:16">
      <c r="A7" t="s">
        <v>4</v>
      </c>
      <c r="B7" t="s">
        <v>19</v>
      </c>
      <c r="H7">
        <v>1987</v>
      </c>
      <c r="I7">
        <v>20</v>
      </c>
      <c r="K7">
        <v>2000</v>
      </c>
      <c r="L7">
        <v>10.77</v>
      </c>
    </row>
    <row r="8" spans="1:16">
      <c r="A8" t="s">
        <v>4</v>
      </c>
      <c r="B8" t="s">
        <v>20</v>
      </c>
      <c r="H8">
        <v>1987</v>
      </c>
      <c r="I8">
        <v>20</v>
      </c>
      <c r="K8">
        <v>2000</v>
      </c>
      <c r="L8">
        <v>28.03</v>
      </c>
    </row>
    <row r="9" spans="1:16">
      <c r="A9" t="s">
        <v>4</v>
      </c>
      <c r="B9" t="s">
        <v>9</v>
      </c>
      <c r="H9">
        <v>1987</v>
      </c>
      <c r="I9">
        <v>41.55</v>
      </c>
      <c r="J9" t="s">
        <v>10</v>
      </c>
      <c r="K9">
        <v>2000</v>
      </c>
      <c r="L9">
        <v>100.1</v>
      </c>
    </row>
    <row r="11" spans="1:16">
      <c r="G11">
        <v>1987</v>
      </c>
      <c r="H11">
        <v>2000</v>
      </c>
      <c r="I11">
        <v>2005</v>
      </c>
    </row>
    <row r="12" spans="1:16">
      <c r="F12" t="s">
        <v>21</v>
      </c>
      <c r="G12">
        <v>60</v>
      </c>
      <c r="H12">
        <v>61</v>
      </c>
      <c r="I12">
        <v>59</v>
      </c>
    </row>
    <row r="13" spans="1:16">
      <c r="A13" t="s">
        <v>11</v>
      </c>
      <c r="F13" t="s">
        <v>22</v>
      </c>
      <c r="G13">
        <v>20</v>
      </c>
      <c r="H13">
        <v>11</v>
      </c>
      <c r="I13">
        <v>11</v>
      </c>
    </row>
    <row r="14" spans="1:16">
      <c r="A14" t="s">
        <v>12</v>
      </c>
      <c r="F14" t="s">
        <v>23</v>
      </c>
      <c r="G14">
        <v>20</v>
      </c>
      <c r="H14">
        <v>28</v>
      </c>
      <c r="I14">
        <v>30</v>
      </c>
    </row>
    <row r="15" spans="1:16">
      <c r="A15" t="s">
        <v>13</v>
      </c>
    </row>
    <row r="16" spans="1:16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aquastat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FAO Fiji Allocation Data</dc:title>
  <dc:creator>Mark Graham</dc:creator>
  <cp:lastModifiedBy>markg</cp:lastModifiedBy>
  <dcterms:created xsi:type="dcterms:W3CDTF">2013-08-08T00:37:08Z</dcterms:created>
  <dcterms:modified xsi:type="dcterms:W3CDTF">2013-08-08T03:12:12Z</dcterms:modified>
</cp:coreProperties>
</file>